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 Files\Box Sync\Energy Drive\UTILITY TRACKING TOOLS\"/>
    </mc:Choice>
  </mc:AlternateContent>
  <bookViews>
    <workbookView xWindow="-12" yWindow="108" windowWidth="10920" windowHeight="8460" tabRatio="655" activeTab="2"/>
  </bookViews>
  <sheets>
    <sheet name="District Summary" sheetId="5" r:id="rId1"/>
    <sheet name="Sheet1" sheetId="111" state="hidden" r:id="rId2"/>
    <sheet name="Building Input 1" sheetId="6" r:id="rId3"/>
    <sheet name="Building Input 2" sheetId="62" r:id="rId4"/>
    <sheet name="Building Input 3" sheetId="120" r:id="rId5"/>
    <sheet name="Building Input 4" sheetId="119" r:id="rId6"/>
    <sheet name="Building Input 5" sheetId="118" r:id="rId7"/>
    <sheet name="Building Input 6" sheetId="117" r:id="rId8"/>
    <sheet name="Building Input 7" sheetId="116" r:id="rId9"/>
    <sheet name="Building Input 8" sheetId="114" r:id="rId10"/>
    <sheet name="Building Input 9" sheetId="115" r:id="rId11"/>
    <sheet name="Building Input 10" sheetId="127" r:id="rId12"/>
    <sheet name="Building Input 11" sheetId="121" r:id="rId13"/>
    <sheet name="Building Input 12" sheetId="122" r:id="rId14"/>
    <sheet name="Building Input 13" sheetId="123" r:id="rId15"/>
    <sheet name="Building Input 14" sheetId="124" r:id="rId16"/>
    <sheet name="Building Input 15" sheetId="125" r:id="rId17"/>
    <sheet name="Building Input 16" sheetId="126" r:id="rId18"/>
    <sheet name="Building Input 17" sheetId="128" r:id="rId19"/>
    <sheet name="Building Input 18" sheetId="129" r:id="rId20"/>
    <sheet name="Building Input 19" sheetId="130" r:id="rId21"/>
    <sheet name="Building Input 20" sheetId="131" r:id="rId22"/>
    <sheet name="Leave as last tab" sheetId="110" r:id="rId23"/>
  </sheets>
  <definedNames>
    <definedName name="_xlnm.Print_Area" localSheetId="2">'Building Input 1'!$A$1:$W$146</definedName>
    <definedName name="_xlnm.Print_Area" localSheetId="11">'Building Input 10'!$A$1:$R$146</definedName>
    <definedName name="_xlnm.Print_Area" localSheetId="12">'Building Input 11'!$A$1:$R$146</definedName>
    <definedName name="_xlnm.Print_Area" localSheetId="13">'Building Input 12'!$A$1:$R$146</definedName>
    <definedName name="_xlnm.Print_Area" localSheetId="14">'Building Input 13'!$A$1:$R$146</definedName>
    <definedName name="_xlnm.Print_Area" localSheetId="15">'Building Input 14'!$A$1:$R$146</definedName>
    <definedName name="_xlnm.Print_Area" localSheetId="16">'Building Input 15'!$A$1:$R$146</definedName>
    <definedName name="_xlnm.Print_Area" localSheetId="17">'Building Input 16'!$A$1:$R$146</definedName>
    <definedName name="_xlnm.Print_Area" localSheetId="18">'Building Input 17'!$A$1:$R$146</definedName>
    <definedName name="_xlnm.Print_Area" localSheetId="19">'Building Input 18'!$A$1:$R$146</definedName>
    <definedName name="_xlnm.Print_Area" localSheetId="20">'Building Input 19'!$A$1:$R$146</definedName>
    <definedName name="_xlnm.Print_Area" localSheetId="3">'Building Input 2'!$A$1:$R$146</definedName>
    <definedName name="_xlnm.Print_Area" localSheetId="21">'Building Input 20'!$A$1:$R$146</definedName>
    <definedName name="_xlnm.Print_Area" localSheetId="4">'Building Input 3'!$A$1:$R$146</definedName>
    <definedName name="_xlnm.Print_Area" localSheetId="5">'Building Input 4'!$A$1:$R$146</definedName>
    <definedName name="_xlnm.Print_Area" localSheetId="6">'Building Input 5'!$A$1:$R$146</definedName>
    <definedName name="_xlnm.Print_Area" localSheetId="7">'Building Input 6'!$A$1:$R$146</definedName>
    <definedName name="_xlnm.Print_Area" localSheetId="8">'Building Input 7'!$A$1:$R$146</definedName>
    <definedName name="_xlnm.Print_Area" localSheetId="9">'Building Input 8'!$A$1:$R$146</definedName>
    <definedName name="_xlnm.Print_Area" localSheetId="10">'Building Input 9'!$A$1:$R$146</definedName>
    <definedName name="_xlnm.Print_Area" localSheetId="0">'District Summary'!$A$3:$O$113</definedName>
  </definedNames>
  <calcPr calcId="152511"/>
</workbook>
</file>

<file path=xl/calcChain.xml><?xml version="1.0" encoding="utf-8"?>
<calcChain xmlns="http://schemas.openxmlformats.org/spreadsheetml/2006/main">
  <c r="S10" i="62" l="1"/>
  <c r="S11" i="62"/>
  <c r="S12" i="62"/>
  <c r="S13" i="62"/>
  <c r="S14" i="62"/>
  <c r="S15" i="62"/>
  <c r="S16" i="62"/>
  <c r="S17" i="62"/>
  <c r="S18" i="62"/>
  <c r="S19" i="62"/>
  <c r="S20" i="62"/>
  <c r="S10" i="120"/>
  <c r="S11" i="120"/>
  <c r="S12" i="120"/>
  <c r="S13" i="120"/>
  <c r="S14" i="120"/>
  <c r="S15" i="120"/>
  <c r="S16" i="120"/>
  <c r="S17" i="120"/>
  <c r="S18" i="120"/>
  <c r="S19" i="120"/>
  <c r="S20" i="120"/>
  <c r="S10" i="119"/>
  <c r="S11" i="119"/>
  <c r="S12" i="119"/>
  <c r="S13" i="119"/>
  <c r="S14" i="119"/>
  <c r="S15" i="119"/>
  <c r="S16" i="119"/>
  <c r="S17" i="119"/>
  <c r="S18" i="119"/>
  <c r="S19" i="119"/>
  <c r="S20" i="119"/>
  <c r="S10" i="118"/>
  <c r="S11" i="118"/>
  <c r="S12" i="118"/>
  <c r="S13" i="118"/>
  <c r="S14" i="118"/>
  <c r="S15" i="118"/>
  <c r="S16" i="118"/>
  <c r="S17" i="118"/>
  <c r="S18" i="118"/>
  <c r="S19" i="118"/>
  <c r="S20" i="118"/>
  <c r="S10" i="117"/>
  <c r="S11" i="117"/>
  <c r="S12" i="117"/>
  <c r="S13" i="117"/>
  <c r="S14" i="117"/>
  <c r="S15" i="117"/>
  <c r="S16" i="117"/>
  <c r="S17" i="117"/>
  <c r="S18" i="117"/>
  <c r="S19" i="117"/>
  <c r="S20" i="117"/>
  <c r="S10" i="116"/>
  <c r="S11" i="116"/>
  <c r="S12" i="116"/>
  <c r="S13" i="116"/>
  <c r="S14" i="116"/>
  <c r="S15" i="116"/>
  <c r="S16" i="116"/>
  <c r="S17" i="116"/>
  <c r="S18" i="116"/>
  <c r="S19" i="116"/>
  <c r="S20" i="116"/>
  <c r="S10" i="114"/>
  <c r="S11" i="114"/>
  <c r="S12" i="114"/>
  <c r="S13" i="114"/>
  <c r="S14" i="114"/>
  <c r="S15" i="114"/>
  <c r="S16" i="114"/>
  <c r="S17" i="114"/>
  <c r="S18" i="114"/>
  <c r="S19" i="114"/>
  <c r="S20" i="114"/>
  <c r="S10" i="115"/>
  <c r="S11" i="115"/>
  <c r="S12" i="115"/>
  <c r="S13" i="115"/>
  <c r="S14" i="115"/>
  <c r="S15" i="115"/>
  <c r="S16" i="115"/>
  <c r="S17" i="115"/>
  <c r="S18" i="115"/>
  <c r="S19" i="115"/>
  <c r="S20" i="115"/>
  <c r="S10" i="127"/>
  <c r="S11" i="127"/>
  <c r="S12" i="127"/>
  <c r="S13" i="127"/>
  <c r="S14" i="127"/>
  <c r="S15" i="127"/>
  <c r="S16" i="127"/>
  <c r="S17" i="127"/>
  <c r="S18" i="127"/>
  <c r="S19" i="127"/>
  <c r="S20" i="127"/>
  <c r="S10" i="121"/>
  <c r="S11" i="121"/>
  <c r="S12" i="121"/>
  <c r="S13" i="121"/>
  <c r="S14" i="121"/>
  <c r="S15" i="121"/>
  <c r="S16" i="121"/>
  <c r="S17" i="121"/>
  <c r="S18" i="121"/>
  <c r="S19" i="121"/>
  <c r="S20" i="121"/>
  <c r="S10" i="122"/>
  <c r="S11" i="122"/>
  <c r="S12" i="122"/>
  <c r="S13" i="122"/>
  <c r="S14" i="122"/>
  <c r="S15" i="122"/>
  <c r="S16" i="122"/>
  <c r="S17" i="122"/>
  <c r="S18" i="122"/>
  <c r="S19" i="122"/>
  <c r="S20" i="122"/>
  <c r="S10" i="123"/>
  <c r="S11" i="123"/>
  <c r="S12" i="123"/>
  <c r="S13" i="123"/>
  <c r="S14" i="123"/>
  <c r="S15" i="123"/>
  <c r="S16" i="123"/>
  <c r="S17" i="123"/>
  <c r="S18" i="123"/>
  <c r="S19" i="123"/>
  <c r="S20" i="123"/>
  <c r="S10" i="124"/>
  <c r="S11" i="124"/>
  <c r="S12" i="124"/>
  <c r="S13" i="124"/>
  <c r="S14" i="124"/>
  <c r="S15" i="124"/>
  <c r="S16" i="124"/>
  <c r="S17" i="124"/>
  <c r="S18" i="124"/>
  <c r="S19" i="124"/>
  <c r="S20" i="124"/>
  <c r="S10" i="125"/>
  <c r="S11" i="125"/>
  <c r="S12" i="125"/>
  <c r="S13" i="125"/>
  <c r="S14" i="125"/>
  <c r="S15" i="125"/>
  <c r="S16" i="125"/>
  <c r="S17" i="125"/>
  <c r="S18" i="125"/>
  <c r="S19" i="125"/>
  <c r="S20" i="125"/>
  <c r="S10" i="126"/>
  <c r="S11" i="126"/>
  <c r="S12" i="126"/>
  <c r="S13" i="126"/>
  <c r="S14" i="126"/>
  <c r="S15" i="126"/>
  <c r="S16" i="126"/>
  <c r="S17" i="126"/>
  <c r="S18" i="126"/>
  <c r="S19" i="126"/>
  <c r="S20" i="126"/>
  <c r="S10" i="128"/>
  <c r="S11" i="128"/>
  <c r="S12" i="128"/>
  <c r="S13" i="128"/>
  <c r="S14" i="128"/>
  <c r="S15" i="128"/>
  <c r="S16" i="128"/>
  <c r="S17" i="128"/>
  <c r="S18" i="128"/>
  <c r="S19" i="128"/>
  <c r="S20" i="128"/>
  <c r="S10" i="129"/>
  <c r="S11" i="129"/>
  <c r="S12" i="129"/>
  <c r="S13" i="129"/>
  <c r="S14" i="129"/>
  <c r="S15" i="129"/>
  <c r="S16" i="129"/>
  <c r="S17" i="129"/>
  <c r="S18" i="129"/>
  <c r="S19" i="129"/>
  <c r="S20" i="129"/>
  <c r="S10" i="130"/>
  <c r="S11" i="130"/>
  <c r="S12" i="130"/>
  <c r="S13" i="130"/>
  <c r="S14" i="130"/>
  <c r="S15" i="130"/>
  <c r="S16" i="130"/>
  <c r="S17" i="130"/>
  <c r="S18" i="130"/>
  <c r="S19" i="130"/>
  <c r="S20" i="130"/>
  <c r="S10" i="131"/>
  <c r="S11" i="131"/>
  <c r="S12" i="131"/>
  <c r="S13" i="131"/>
  <c r="S14" i="131"/>
  <c r="S15" i="131"/>
  <c r="S16" i="131"/>
  <c r="S17" i="131"/>
  <c r="S18" i="131"/>
  <c r="S19" i="131"/>
  <c r="S20" i="131"/>
  <c r="S10" i="6"/>
  <c r="S11" i="6"/>
  <c r="S12" i="6"/>
  <c r="S13" i="6"/>
  <c r="S14" i="6"/>
  <c r="S15" i="6"/>
  <c r="S16" i="6"/>
  <c r="S17" i="6"/>
  <c r="S18" i="6"/>
  <c r="S19" i="6"/>
  <c r="S20" i="6"/>
  <c r="S9" i="62"/>
  <c r="S9" i="120"/>
  <c r="S9" i="119"/>
  <c r="S9" i="118"/>
  <c r="S9" i="117"/>
  <c r="S9" i="116"/>
  <c r="S9" i="114"/>
  <c r="S9" i="115"/>
  <c r="S9" i="127"/>
  <c r="S9" i="121"/>
  <c r="S9" i="122"/>
  <c r="S9" i="123"/>
  <c r="S9" i="124"/>
  <c r="S9" i="125"/>
  <c r="S9" i="126"/>
  <c r="S9" i="128"/>
  <c r="S9" i="129"/>
  <c r="S9" i="130"/>
  <c r="S9" i="131"/>
  <c r="S9" i="6"/>
  <c r="R10" i="62"/>
  <c r="R11" i="62"/>
  <c r="R12" i="62"/>
  <c r="R13" i="62"/>
  <c r="R14" i="62"/>
  <c r="R15" i="62"/>
  <c r="R16" i="62"/>
  <c r="R17" i="62"/>
  <c r="R18" i="62"/>
  <c r="R19" i="62"/>
  <c r="R20" i="62"/>
  <c r="R10" i="120"/>
  <c r="R11" i="120"/>
  <c r="R12" i="120"/>
  <c r="R13" i="120"/>
  <c r="R14" i="120"/>
  <c r="R15" i="120"/>
  <c r="R16" i="120"/>
  <c r="R17" i="120"/>
  <c r="R18" i="120"/>
  <c r="R19" i="120"/>
  <c r="R20" i="120"/>
  <c r="R10" i="119"/>
  <c r="R11" i="119"/>
  <c r="R12" i="119"/>
  <c r="R13" i="119"/>
  <c r="R14" i="119"/>
  <c r="R15" i="119"/>
  <c r="R16" i="119"/>
  <c r="R17" i="119"/>
  <c r="R18" i="119"/>
  <c r="R19" i="119"/>
  <c r="R20" i="119"/>
  <c r="R10" i="118"/>
  <c r="R11" i="118"/>
  <c r="R12" i="118"/>
  <c r="R13" i="118"/>
  <c r="R14" i="118"/>
  <c r="R15" i="118"/>
  <c r="R16" i="118"/>
  <c r="R17" i="118"/>
  <c r="R18" i="118"/>
  <c r="R19" i="118"/>
  <c r="R20" i="118"/>
  <c r="R10" i="117"/>
  <c r="R11" i="117"/>
  <c r="R12" i="117"/>
  <c r="R13" i="117"/>
  <c r="R14" i="117"/>
  <c r="R15" i="117"/>
  <c r="R16" i="117"/>
  <c r="R17" i="117"/>
  <c r="R18" i="117"/>
  <c r="R19" i="117"/>
  <c r="R20" i="117"/>
  <c r="R10" i="116"/>
  <c r="R11" i="116"/>
  <c r="R12" i="116"/>
  <c r="R13" i="116"/>
  <c r="R14" i="116"/>
  <c r="R15" i="116"/>
  <c r="R16" i="116"/>
  <c r="R17" i="116"/>
  <c r="R18" i="116"/>
  <c r="R19" i="116"/>
  <c r="R20" i="116"/>
  <c r="R10" i="114"/>
  <c r="R11" i="114"/>
  <c r="R12" i="114"/>
  <c r="R13" i="114"/>
  <c r="R14" i="114"/>
  <c r="R15" i="114"/>
  <c r="R16" i="114"/>
  <c r="R17" i="114"/>
  <c r="R18" i="114"/>
  <c r="R19" i="114"/>
  <c r="R20" i="114"/>
  <c r="R10" i="115"/>
  <c r="R11" i="115"/>
  <c r="R12" i="115"/>
  <c r="R13" i="115"/>
  <c r="R14" i="115"/>
  <c r="R15" i="115"/>
  <c r="R16" i="115"/>
  <c r="R17" i="115"/>
  <c r="R18" i="115"/>
  <c r="R19" i="115"/>
  <c r="R20" i="115"/>
  <c r="R10" i="127"/>
  <c r="R11" i="127"/>
  <c r="R12" i="127"/>
  <c r="R13" i="127"/>
  <c r="R14" i="127"/>
  <c r="R15" i="127"/>
  <c r="R16" i="127"/>
  <c r="R17" i="127"/>
  <c r="R18" i="127"/>
  <c r="R19" i="127"/>
  <c r="R20" i="127"/>
  <c r="R10" i="121"/>
  <c r="R11" i="121"/>
  <c r="R12" i="121"/>
  <c r="R13" i="121"/>
  <c r="R14" i="121"/>
  <c r="R15" i="121"/>
  <c r="R16" i="121"/>
  <c r="R17" i="121"/>
  <c r="R18" i="121"/>
  <c r="R19" i="121"/>
  <c r="R20" i="121"/>
  <c r="R10" i="122"/>
  <c r="R11" i="122"/>
  <c r="R12" i="122"/>
  <c r="R13" i="122"/>
  <c r="R14" i="122"/>
  <c r="R15" i="122"/>
  <c r="R16" i="122"/>
  <c r="R17" i="122"/>
  <c r="R18" i="122"/>
  <c r="R19" i="122"/>
  <c r="R20" i="122"/>
  <c r="R10" i="123"/>
  <c r="R11" i="123"/>
  <c r="R12" i="123"/>
  <c r="R13" i="123"/>
  <c r="R14" i="123"/>
  <c r="R15" i="123"/>
  <c r="R16" i="123"/>
  <c r="R17" i="123"/>
  <c r="R18" i="123"/>
  <c r="R19" i="123"/>
  <c r="R20" i="123"/>
  <c r="R10" i="124"/>
  <c r="R11" i="124"/>
  <c r="R12" i="124"/>
  <c r="R13" i="124"/>
  <c r="R14" i="124"/>
  <c r="R15" i="124"/>
  <c r="R16" i="124"/>
  <c r="R17" i="124"/>
  <c r="R18" i="124"/>
  <c r="R19" i="124"/>
  <c r="R20" i="124"/>
  <c r="R10" i="125"/>
  <c r="R11" i="125"/>
  <c r="R12" i="125"/>
  <c r="R13" i="125"/>
  <c r="R14" i="125"/>
  <c r="R15" i="125"/>
  <c r="R16" i="125"/>
  <c r="R17" i="125"/>
  <c r="R18" i="125"/>
  <c r="R19" i="125"/>
  <c r="R20" i="125"/>
  <c r="R10" i="126"/>
  <c r="R11" i="126"/>
  <c r="R12" i="126"/>
  <c r="R13" i="126"/>
  <c r="R14" i="126"/>
  <c r="R15" i="126"/>
  <c r="R16" i="126"/>
  <c r="R17" i="126"/>
  <c r="R18" i="126"/>
  <c r="R19" i="126"/>
  <c r="R20" i="126"/>
  <c r="R10" i="128"/>
  <c r="R11" i="128"/>
  <c r="R12" i="128"/>
  <c r="R13" i="128"/>
  <c r="R14" i="128"/>
  <c r="R15" i="128"/>
  <c r="R16" i="128"/>
  <c r="R17" i="128"/>
  <c r="R18" i="128"/>
  <c r="R19" i="128"/>
  <c r="R20" i="128"/>
  <c r="R10" i="129"/>
  <c r="R11" i="129"/>
  <c r="R12" i="129"/>
  <c r="R13" i="129"/>
  <c r="R14" i="129"/>
  <c r="R15" i="129"/>
  <c r="R16" i="129"/>
  <c r="R17" i="129"/>
  <c r="R18" i="129"/>
  <c r="R19" i="129"/>
  <c r="R20" i="129"/>
  <c r="R10" i="130"/>
  <c r="R11" i="130"/>
  <c r="R12" i="130"/>
  <c r="R13" i="130"/>
  <c r="R14" i="130"/>
  <c r="R15" i="130"/>
  <c r="R16" i="130"/>
  <c r="R17" i="130"/>
  <c r="R18" i="130"/>
  <c r="R19" i="130"/>
  <c r="R20" i="130"/>
  <c r="R10" i="131"/>
  <c r="R11" i="131"/>
  <c r="R12" i="131"/>
  <c r="R13" i="131"/>
  <c r="R14" i="131"/>
  <c r="R15" i="131"/>
  <c r="R16" i="131"/>
  <c r="R17" i="131"/>
  <c r="R18" i="131"/>
  <c r="R19" i="131"/>
  <c r="R20" i="131"/>
  <c r="R10" i="6"/>
  <c r="R11" i="6"/>
  <c r="R12" i="6"/>
  <c r="R13" i="6"/>
  <c r="R14" i="6"/>
  <c r="R15" i="6"/>
  <c r="R16" i="6"/>
  <c r="R17" i="6"/>
  <c r="R18" i="6"/>
  <c r="R19" i="6"/>
  <c r="R20" i="6"/>
  <c r="R9" i="62"/>
  <c r="R9" i="120"/>
  <c r="R9" i="119"/>
  <c r="R9" i="118"/>
  <c r="R9" i="117"/>
  <c r="R9" i="116"/>
  <c r="R9" i="114"/>
  <c r="R9" i="115"/>
  <c r="R9" i="127"/>
  <c r="R9" i="121"/>
  <c r="R9" i="122"/>
  <c r="R9" i="123"/>
  <c r="R9" i="124"/>
  <c r="R9" i="125"/>
  <c r="R9" i="126"/>
  <c r="R9" i="128"/>
  <c r="R9" i="129"/>
  <c r="R9" i="130"/>
  <c r="R9" i="131"/>
  <c r="R9" i="6"/>
  <c r="Q10" i="62"/>
  <c r="Q11" i="62"/>
  <c r="Q12" i="62"/>
  <c r="Q13" i="62"/>
  <c r="Q14" i="62"/>
  <c r="Q15" i="62"/>
  <c r="Q16" i="62"/>
  <c r="Q17" i="62"/>
  <c r="Q18" i="62"/>
  <c r="Q19" i="62"/>
  <c r="Q20" i="62"/>
  <c r="Q10" i="120"/>
  <c r="Q11" i="120"/>
  <c r="Q12" i="120"/>
  <c r="Q13" i="120"/>
  <c r="Q14" i="120"/>
  <c r="Q15" i="120"/>
  <c r="Q16" i="120"/>
  <c r="Q17" i="120"/>
  <c r="Q18" i="120"/>
  <c r="Q19" i="120"/>
  <c r="Q20" i="120"/>
  <c r="Q10" i="119"/>
  <c r="Q11" i="119"/>
  <c r="Q12" i="119"/>
  <c r="Q13" i="119"/>
  <c r="Q14" i="119"/>
  <c r="Q15" i="119"/>
  <c r="Q16" i="119"/>
  <c r="Q17" i="119"/>
  <c r="Q18" i="119"/>
  <c r="Q19" i="119"/>
  <c r="Q20" i="119"/>
  <c r="Q10" i="118"/>
  <c r="Q11" i="118"/>
  <c r="Q12" i="118"/>
  <c r="Q13" i="118"/>
  <c r="Q14" i="118"/>
  <c r="Q15" i="118"/>
  <c r="Q16" i="118"/>
  <c r="Q17" i="118"/>
  <c r="Q18" i="118"/>
  <c r="Q19" i="118"/>
  <c r="Q20" i="118"/>
  <c r="Q10" i="117"/>
  <c r="Q11" i="117"/>
  <c r="Q12" i="117"/>
  <c r="Q13" i="117"/>
  <c r="Q14" i="117"/>
  <c r="Q15" i="117"/>
  <c r="Q16" i="117"/>
  <c r="Q17" i="117"/>
  <c r="Q18" i="117"/>
  <c r="Q19" i="117"/>
  <c r="Q20" i="117"/>
  <c r="Q10" i="116"/>
  <c r="Q11" i="116"/>
  <c r="Q12" i="116"/>
  <c r="Q13" i="116"/>
  <c r="Q14" i="116"/>
  <c r="Q15" i="116"/>
  <c r="Q16" i="116"/>
  <c r="Q17" i="116"/>
  <c r="Q18" i="116"/>
  <c r="Q19" i="116"/>
  <c r="Q20" i="116"/>
  <c r="Q10" i="114"/>
  <c r="Q11" i="114"/>
  <c r="Q12" i="114"/>
  <c r="Q13" i="114"/>
  <c r="Q14" i="114"/>
  <c r="Q15" i="114"/>
  <c r="Q16" i="114"/>
  <c r="Q17" i="114"/>
  <c r="Q18" i="114"/>
  <c r="Q19" i="114"/>
  <c r="Q20" i="114"/>
  <c r="Q10" i="115"/>
  <c r="Q11" i="115"/>
  <c r="Q12" i="115"/>
  <c r="Q13" i="115"/>
  <c r="Q14" i="115"/>
  <c r="Q15" i="115"/>
  <c r="Q16" i="115"/>
  <c r="Q17" i="115"/>
  <c r="Q18" i="115"/>
  <c r="Q19" i="115"/>
  <c r="Q20" i="115"/>
  <c r="Q10" i="127"/>
  <c r="Q11" i="127"/>
  <c r="Q12" i="127"/>
  <c r="Q13" i="127"/>
  <c r="Q14" i="127"/>
  <c r="Q15" i="127"/>
  <c r="Q16" i="127"/>
  <c r="Q17" i="127"/>
  <c r="Q18" i="127"/>
  <c r="Q19" i="127"/>
  <c r="Q20" i="127"/>
  <c r="Q10" i="121"/>
  <c r="Q11" i="121"/>
  <c r="Q12" i="121"/>
  <c r="Q13" i="121"/>
  <c r="Q14" i="121"/>
  <c r="Q15" i="121"/>
  <c r="Q16" i="121"/>
  <c r="Q17" i="121"/>
  <c r="Q18" i="121"/>
  <c r="Q19" i="121"/>
  <c r="Q20" i="121"/>
  <c r="Q10" i="122"/>
  <c r="Q11" i="122"/>
  <c r="Q12" i="122"/>
  <c r="Q13" i="122"/>
  <c r="Q14" i="122"/>
  <c r="Q15" i="122"/>
  <c r="Q16" i="122"/>
  <c r="Q17" i="122"/>
  <c r="Q18" i="122"/>
  <c r="Q19" i="122"/>
  <c r="Q20" i="122"/>
  <c r="Q10" i="123"/>
  <c r="Q11" i="123"/>
  <c r="Q12" i="123"/>
  <c r="Q13" i="123"/>
  <c r="Q14" i="123"/>
  <c r="Q15" i="123"/>
  <c r="Q16" i="123"/>
  <c r="Q17" i="123"/>
  <c r="Q18" i="123"/>
  <c r="Q19" i="123"/>
  <c r="Q20" i="123"/>
  <c r="Q10" i="124"/>
  <c r="Q11" i="124"/>
  <c r="Q12" i="124"/>
  <c r="Q13" i="124"/>
  <c r="Q14" i="124"/>
  <c r="Q15" i="124"/>
  <c r="Q16" i="124"/>
  <c r="Q17" i="124"/>
  <c r="Q18" i="124"/>
  <c r="Q19" i="124"/>
  <c r="Q20" i="124"/>
  <c r="Q10" i="125"/>
  <c r="Q11" i="125"/>
  <c r="Q12" i="125"/>
  <c r="Q13" i="125"/>
  <c r="Q14" i="125"/>
  <c r="Q15" i="125"/>
  <c r="Q16" i="125"/>
  <c r="Q17" i="125"/>
  <c r="Q18" i="125"/>
  <c r="Q19" i="125"/>
  <c r="Q20" i="125"/>
  <c r="Q10" i="126"/>
  <c r="Q11" i="126"/>
  <c r="Q12" i="126"/>
  <c r="Q13" i="126"/>
  <c r="Q14" i="126"/>
  <c r="Q15" i="126"/>
  <c r="Q16" i="126"/>
  <c r="Q17" i="126"/>
  <c r="Q18" i="126"/>
  <c r="Q19" i="126"/>
  <c r="Q20" i="126"/>
  <c r="Q10" i="128"/>
  <c r="Q11" i="128"/>
  <c r="Q12" i="128"/>
  <c r="Q13" i="128"/>
  <c r="Q14" i="128"/>
  <c r="Q15" i="128"/>
  <c r="Q16" i="128"/>
  <c r="Q17" i="128"/>
  <c r="Q18" i="128"/>
  <c r="Q19" i="128"/>
  <c r="Q20" i="128"/>
  <c r="Q10" i="129"/>
  <c r="Q11" i="129"/>
  <c r="Q12" i="129"/>
  <c r="Q13" i="129"/>
  <c r="Q14" i="129"/>
  <c r="Q15" i="129"/>
  <c r="Q16" i="129"/>
  <c r="Q17" i="129"/>
  <c r="Q18" i="129"/>
  <c r="Q19" i="129"/>
  <c r="Q20" i="129"/>
  <c r="Q10" i="130"/>
  <c r="Q11" i="130"/>
  <c r="Q12" i="130"/>
  <c r="Q13" i="130"/>
  <c r="Q14" i="130"/>
  <c r="Q15" i="130"/>
  <c r="Q16" i="130"/>
  <c r="Q17" i="130"/>
  <c r="Q18" i="130"/>
  <c r="Q19" i="130"/>
  <c r="Q20" i="130"/>
  <c r="Q10" i="131"/>
  <c r="Q11" i="131"/>
  <c r="Q12" i="131"/>
  <c r="Q13" i="131"/>
  <c r="Q14" i="131"/>
  <c r="Q15" i="131"/>
  <c r="Q16" i="131"/>
  <c r="Q17" i="131"/>
  <c r="Q18" i="131"/>
  <c r="Q19" i="131"/>
  <c r="Q20" i="131"/>
  <c r="Q10" i="6"/>
  <c r="Q11" i="6"/>
  <c r="Q12" i="6"/>
  <c r="Q13" i="6"/>
  <c r="Q14" i="6"/>
  <c r="Q15" i="6"/>
  <c r="Q16" i="6"/>
  <c r="Q17" i="6"/>
  <c r="Q18" i="6"/>
  <c r="Q19" i="6"/>
  <c r="Q20" i="6"/>
  <c r="Q9" i="62"/>
  <c r="Q9" i="120"/>
  <c r="Q9" i="119"/>
  <c r="Q9" i="118"/>
  <c r="Q9" i="117"/>
  <c r="Q9" i="116"/>
  <c r="Q9" i="114"/>
  <c r="Q9" i="115"/>
  <c r="Q9" i="127"/>
  <c r="Q9" i="121"/>
  <c r="Q9" i="122"/>
  <c r="Q9" i="123"/>
  <c r="Q9" i="124"/>
  <c r="Q9" i="125"/>
  <c r="Q9" i="126"/>
  <c r="Q9" i="128"/>
  <c r="Q9" i="129"/>
  <c r="Q9" i="130"/>
  <c r="Q9" i="131"/>
  <c r="Q9" i="6"/>
  <c r="P10" i="62"/>
  <c r="P11" i="62"/>
  <c r="P12" i="62"/>
  <c r="P13" i="62"/>
  <c r="P14" i="62"/>
  <c r="P15" i="62"/>
  <c r="P16" i="62"/>
  <c r="P17" i="62"/>
  <c r="P18" i="62"/>
  <c r="P19" i="62"/>
  <c r="P20" i="62"/>
  <c r="P10" i="120"/>
  <c r="P11" i="120"/>
  <c r="P12" i="120"/>
  <c r="P13" i="120"/>
  <c r="P14" i="120"/>
  <c r="P15" i="120"/>
  <c r="P16" i="120"/>
  <c r="P17" i="120"/>
  <c r="P18" i="120"/>
  <c r="P19" i="120"/>
  <c r="P20" i="120"/>
  <c r="P10" i="119"/>
  <c r="P11" i="119"/>
  <c r="P12" i="119"/>
  <c r="P13" i="119"/>
  <c r="P14" i="119"/>
  <c r="P15" i="119"/>
  <c r="P16" i="119"/>
  <c r="P17" i="119"/>
  <c r="P18" i="119"/>
  <c r="P19" i="119"/>
  <c r="P20" i="119"/>
  <c r="P10" i="118"/>
  <c r="P11" i="118"/>
  <c r="P12" i="118"/>
  <c r="P13" i="118"/>
  <c r="P14" i="118"/>
  <c r="P15" i="118"/>
  <c r="P16" i="118"/>
  <c r="P17" i="118"/>
  <c r="P18" i="118"/>
  <c r="P19" i="118"/>
  <c r="P20" i="118"/>
  <c r="P10" i="117"/>
  <c r="P11" i="117"/>
  <c r="P12" i="117"/>
  <c r="P13" i="117"/>
  <c r="P14" i="117"/>
  <c r="P15" i="117"/>
  <c r="P16" i="117"/>
  <c r="P17" i="117"/>
  <c r="P18" i="117"/>
  <c r="P19" i="117"/>
  <c r="P20" i="117"/>
  <c r="P10" i="116"/>
  <c r="P11" i="116"/>
  <c r="P12" i="116"/>
  <c r="P13" i="116"/>
  <c r="P14" i="116"/>
  <c r="P15" i="116"/>
  <c r="P16" i="116"/>
  <c r="P17" i="116"/>
  <c r="P18" i="116"/>
  <c r="P19" i="116"/>
  <c r="P20" i="116"/>
  <c r="P10" i="114"/>
  <c r="P11" i="114"/>
  <c r="P12" i="114"/>
  <c r="P13" i="114"/>
  <c r="P14" i="114"/>
  <c r="P15" i="114"/>
  <c r="P16" i="114"/>
  <c r="P17" i="114"/>
  <c r="P18" i="114"/>
  <c r="P19" i="114"/>
  <c r="P20" i="114"/>
  <c r="P10" i="115"/>
  <c r="P11" i="115"/>
  <c r="P12" i="115"/>
  <c r="P13" i="115"/>
  <c r="P14" i="115"/>
  <c r="P15" i="115"/>
  <c r="P16" i="115"/>
  <c r="P17" i="115"/>
  <c r="P18" i="115"/>
  <c r="P19" i="115"/>
  <c r="P20" i="115"/>
  <c r="P10" i="127"/>
  <c r="P11" i="127"/>
  <c r="P12" i="127"/>
  <c r="P13" i="127"/>
  <c r="P14" i="127"/>
  <c r="P15" i="127"/>
  <c r="P16" i="127"/>
  <c r="P17" i="127"/>
  <c r="P18" i="127"/>
  <c r="P19" i="127"/>
  <c r="P20" i="127"/>
  <c r="P10" i="121"/>
  <c r="P11" i="121"/>
  <c r="P12" i="121"/>
  <c r="P13" i="121"/>
  <c r="P14" i="121"/>
  <c r="P15" i="121"/>
  <c r="P16" i="121"/>
  <c r="P17" i="121"/>
  <c r="P18" i="121"/>
  <c r="P19" i="121"/>
  <c r="P20" i="121"/>
  <c r="P10" i="122"/>
  <c r="P11" i="122"/>
  <c r="P12" i="122"/>
  <c r="P13" i="122"/>
  <c r="P14" i="122"/>
  <c r="P15" i="122"/>
  <c r="P16" i="122"/>
  <c r="P17" i="122"/>
  <c r="P18" i="122"/>
  <c r="P19" i="122"/>
  <c r="P20" i="122"/>
  <c r="P10" i="123"/>
  <c r="P11" i="123"/>
  <c r="P12" i="123"/>
  <c r="P13" i="123"/>
  <c r="P14" i="123"/>
  <c r="P15" i="123"/>
  <c r="P16" i="123"/>
  <c r="P17" i="123"/>
  <c r="P18" i="123"/>
  <c r="P19" i="123"/>
  <c r="P20" i="123"/>
  <c r="P10" i="124"/>
  <c r="P11" i="124"/>
  <c r="P12" i="124"/>
  <c r="P13" i="124"/>
  <c r="P14" i="124"/>
  <c r="P15" i="124"/>
  <c r="P16" i="124"/>
  <c r="P17" i="124"/>
  <c r="P18" i="124"/>
  <c r="P19" i="124"/>
  <c r="P20" i="124"/>
  <c r="P10" i="125"/>
  <c r="P11" i="125"/>
  <c r="P12" i="125"/>
  <c r="P13" i="125"/>
  <c r="P14" i="125"/>
  <c r="P15" i="125"/>
  <c r="P16" i="125"/>
  <c r="P17" i="125"/>
  <c r="P18" i="125"/>
  <c r="P19" i="125"/>
  <c r="P20" i="125"/>
  <c r="P10" i="126"/>
  <c r="P11" i="126"/>
  <c r="P12" i="126"/>
  <c r="P13" i="126"/>
  <c r="P14" i="126"/>
  <c r="P15" i="126"/>
  <c r="P16" i="126"/>
  <c r="P17" i="126"/>
  <c r="P18" i="126"/>
  <c r="P19" i="126"/>
  <c r="P20" i="126"/>
  <c r="P10" i="128"/>
  <c r="P11" i="128"/>
  <c r="P12" i="128"/>
  <c r="P13" i="128"/>
  <c r="P14" i="128"/>
  <c r="P15" i="128"/>
  <c r="P16" i="128"/>
  <c r="P17" i="128"/>
  <c r="P18" i="128"/>
  <c r="P19" i="128"/>
  <c r="P20" i="128"/>
  <c r="P10" i="129"/>
  <c r="P11" i="129"/>
  <c r="P12" i="129"/>
  <c r="P13" i="129"/>
  <c r="P14" i="129"/>
  <c r="P15" i="129"/>
  <c r="P16" i="129"/>
  <c r="P17" i="129"/>
  <c r="P18" i="129"/>
  <c r="P19" i="129"/>
  <c r="P20" i="129"/>
  <c r="P10" i="130"/>
  <c r="P11" i="130"/>
  <c r="P12" i="130"/>
  <c r="P13" i="130"/>
  <c r="P14" i="130"/>
  <c r="P15" i="130"/>
  <c r="P16" i="130"/>
  <c r="P17" i="130"/>
  <c r="P18" i="130"/>
  <c r="P19" i="130"/>
  <c r="P20" i="130"/>
  <c r="P10" i="131"/>
  <c r="P11" i="131"/>
  <c r="P12" i="131"/>
  <c r="P13" i="131"/>
  <c r="P14" i="131"/>
  <c r="P15" i="131"/>
  <c r="P16" i="131"/>
  <c r="P17" i="131"/>
  <c r="P18" i="131"/>
  <c r="P19" i="131"/>
  <c r="P20" i="131"/>
  <c r="P10" i="6"/>
  <c r="P11" i="6"/>
  <c r="P12" i="6"/>
  <c r="P13" i="6"/>
  <c r="P14" i="6"/>
  <c r="P15" i="6"/>
  <c r="P16" i="6"/>
  <c r="P17" i="6"/>
  <c r="P18" i="6"/>
  <c r="P19" i="6"/>
  <c r="P20" i="6"/>
  <c r="P9" i="62"/>
  <c r="P9" i="120"/>
  <c r="P9" i="119"/>
  <c r="P9" i="118"/>
  <c r="P9" i="117"/>
  <c r="P9" i="116"/>
  <c r="P9" i="114"/>
  <c r="P9" i="115"/>
  <c r="P9" i="127"/>
  <c r="P9" i="121"/>
  <c r="P9" i="122"/>
  <c r="P9" i="123"/>
  <c r="P9" i="124"/>
  <c r="P9" i="125"/>
  <c r="P9" i="126"/>
  <c r="P9" i="128"/>
  <c r="P9" i="129"/>
  <c r="P9" i="130"/>
  <c r="P9" i="131"/>
  <c r="P9" i="6"/>
  <c r="O10" i="62" l="1"/>
  <c r="O11" i="62"/>
  <c r="O12" i="62"/>
  <c r="O13" i="62"/>
  <c r="O14" i="62"/>
  <c r="O15" i="62"/>
  <c r="O16" i="62"/>
  <c r="O17" i="62"/>
  <c r="O18" i="62"/>
  <c r="O19" i="62"/>
  <c r="O20" i="62"/>
  <c r="O10" i="120"/>
  <c r="O11" i="120"/>
  <c r="O12" i="120"/>
  <c r="O13" i="120"/>
  <c r="O14" i="120"/>
  <c r="O15" i="120"/>
  <c r="O16" i="120"/>
  <c r="O17" i="120"/>
  <c r="O18" i="120"/>
  <c r="O19" i="120"/>
  <c r="O20" i="120"/>
  <c r="O10" i="119"/>
  <c r="O11" i="119"/>
  <c r="O12" i="119"/>
  <c r="O13" i="119"/>
  <c r="O14" i="119"/>
  <c r="O15" i="119"/>
  <c r="O16" i="119"/>
  <c r="O17" i="119"/>
  <c r="O18" i="119"/>
  <c r="O19" i="119"/>
  <c r="O20" i="119"/>
  <c r="O10" i="118"/>
  <c r="O11" i="118"/>
  <c r="O12" i="118"/>
  <c r="O13" i="118"/>
  <c r="O14" i="118"/>
  <c r="O15" i="118"/>
  <c r="O16" i="118"/>
  <c r="O17" i="118"/>
  <c r="O18" i="118"/>
  <c r="O19" i="118"/>
  <c r="O20" i="118"/>
  <c r="O10" i="117"/>
  <c r="O11" i="117"/>
  <c r="O12" i="117"/>
  <c r="O13" i="117"/>
  <c r="O14" i="117"/>
  <c r="O15" i="117"/>
  <c r="O16" i="117"/>
  <c r="O17" i="117"/>
  <c r="O18" i="117"/>
  <c r="O19" i="117"/>
  <c r="O20" i="117"/>
  <c r="O10" i="116"/>
  <c r="O11" i="116"/>
  <c r="O12" i="116"/>
  <c r="O13" i="116"/>
  <c r="O14" i="116"/>
  <c r="O15" i="116"/>
  <c r="O16" i="116"/>
  <c r="O17" i="116"/>
  <c r="O18" i="116"/>
  <c r="O19" i="116"/>
  <c r="O20" i="116"/>
  <c r="O10" i="114"/>
  <c r="O11" i="114"/>
  <c r="O12" i="114"/>
  <c r="O13" i="114"/>
  <c r="O14" i="114"/>
  <c r="O15" i="114"/>
  <c r="O16" i="114"/>
  <c r="O17" i="114"/>
  <c r="O18" i="114"/>
  <c r="O19" i="114"/>
  <c r="O20" i="114"/>
  <c r="O10" i="115"/>
  <c r="O11" i="115"/>
  <c r="O12" i="115"/>
  <c r="O13" i="115"/>
  <c r="O14" i="115"/>
  <c r="O15" i="115"/>
  <c r="O16" i="115"/>
  <c r="O17" i="115"/>
  <c r="O18" i="115"/>
  <c r="O19" i="115"/>
  <c r="O20" i="115"/>
  <c r="O10" i="127"/>
  <c r="O11" i="127"/>
  <c r="O12" i="127"/>
  <c r="O13" i="127"/>
  <c r="O14" i="127"/>
  <c r="O15" i="127"/>
  <c r="O16" i="127"/>
  <c r="O17" i="127"/>
  <c r="O18" i="127"/>
  <c r="O19" i="127"/>
  <c r="O20" i="127"/>
  <c r="O10" i="121"/>
  <c r="O11" i="121"/>
  <c r="O12" i="121"/>
  <c r="O13" i="121"/>
  <c r="O14" i="121"/>
  <c r="O15" i="121"/>
  <c r="O16" i="121"/>
  <c r="O17" i="121"/>
  <c r="O18" i="121"/>
  <c r="O19" i="121"/>
  <c r="O20" i="121"/>
  <c r="O10" i="122"/>
  <c r="O11" i="122"/>
  <c r="O12" i="122"/>
  <c r="O13" i="122"/>
  <c r="O14" i="122"/>
  <c r="O15" i="122"/>
  <c r="O16" i="122"/>
  <c r="O17" i="122"/>
  <c r="O18" i="122"/>
  <c r="O19" i="122"/>
  <c r="O20" i="122"/>
  <c r="O10" i="123"/>
  <c r="O11" i="123"/>
  <c r="O12" i="123"/>
  <c r="O13" i="123"/>
  <c r="O14" i="123"/>
  <c r="O15" i="123"/>
  <c r="O16" i="123"/>
  <c r="O17" i="123"/>
  <c r="O18" i="123"/>
  <c r="O19" i="123"/>
  <c r="O20" i="123"/>
  <c r="O10" i="124"/>
  <c r="O11" i="124"/>
  <c r="O12" i="124"/>
  <c r="O13" i="124"/>
  <c r="O14" i="124"/>
  <c r="O15" i="124"/>
  <c r="O16" i="124"/>
  <c r="O17" i="124"/>
  <c r="O18" i="124"/>
  <c r="O19" i="124"/>
  <c r="O20" i="124"/>
  <c r="O10" i="125"/>
  <c r="O11" i="125"/>
  <c r="O12" i="125"/>
  <c r="O13" i="125"/>
  <c r="O14" i="125"/>
  <c r="O15" i="125"/>
  <c r="O16" i="125"/>
  <c r="O17" i="125"/>
  <c r="O18" i="125"/>
  <c r="O19" i="125"/>
  <c r="O20" i="125"/>
  <c r="O10" i="126"/>
  <c r="O11" i="126"/>
  <c r="O12" i="126"/>
  <c r="O13" i="126"/>
  <c r="O14" i="126"/>
  <c r="O15" i="126"/>
  <c r="O16" i="126"/>
  <c r="O17" i="126"/>
  <c r="O18" i="126"/>
  <c r="O19" i="126"/>
  <c r="O20" i="126"/>
  <c r="O10" i="128"/>
  <c r="O11" i="128"/>
  <c r="O12" i="128"/>
  <c r="O13" i="128"/>
  <c r="O14" i="128"/>
  <c r="O15" i="128"/>
  <c r="O16" i="128"/>
  <c r="O17" i="128"/>
  <c r="O18" i="128"/>
  <c r="O19" i="128"/>
  <c r="O20" i="128"/>
  <c r="O10" i="129"/>
  <c r="O11" i="129"/>
  <c r="O12" i="129"/>
  <c r="O13" i="129"/>
  <c r="O14" i="129"/>
  <c r="O15" i="129"/>
  <c r="O16" i="129"/>
  <c r="O17" i="129"/>
  <c r="O18" i="129"/>
  <c r="O19" i="129"/>
  <c r="O20" i="129"/>
  <c r="O10" i="130"/>
  <c r="O11" i="130"/>
  <c r="O12" i="130"/>
  <c r="O13" i="130"/>
  <c r="O14" i="130"/>
  <c r="O15" i="130"/>
  <c r="O16" i="130"/>
  <c r="O17" i="130"/>
  <c r="O18" i="130"/>
  <c r="O19" i="130"/>
  <c r="O20" i="130"/>
  <c r="O10" i="131"/>
  <c r="O11" i="131"/>
  <c r="O12" i="131"/>
  <c r="O13" i="131"/>
  <c r="O14" i="131"/>
  <c r="O15" i="131"/>
  <c r="O16" i="131"/>
  <c r="O17" i="131"/>
  <c r="O18" i="131"/>
  <c r="O19" i="131"/>
  <c r="O20" i="131"/>
  <c r="O10" i="6"/>
  <c r="O11" i="6"/>
  <c r="O12" i="6"/>
  <c r="O13" i="6"/>
  <c r="O14" i="6"/>
  <c r="O15" i="6"/>
  <c r="O16" i="6"/>
  <c r="O17" i="6"/>
  <c r="O18" i="6"/>
  <c r="O19" i="6"/>
  <c r="O20" i="6"/>
  <c r="O9" i="62"/>
  <c r="O9" i="120"/>
  <c r="O9" i="119"/>
  <c r="O9" i="118"/>
  <c r="O9" i="117"/>
  <c r="O9" i="116"/>
  <c r="O9" i="114"/>
  <c r="O9" i="115"/>
  <c r="O9" i="127"/>
  <c r="O9" i="121"/>
  <c r="O9" i="122"/>
  <c r="O9" i="123"/>
  <c r="O9" i="124"/>
  <c r="O9" i="125"/>
  <c r="O9" i="126"/>
  <c r="O9" i="128"/>
  <c r="O9" i="129"/>
  <c r="O9" i="130"/>
  <c r="O9" i="131"/>
  <c r="O9" i="6"/>
  <c r="T10" i="62" l="1"/>
  <c r="S30" i="62" s="1"/>
  <c r="T11" i="62"/>
  <c r="S31" i="62" s="1"/>
  <c r="T12" i="62"/>
  <c r="S32" i="62" s="1"/>
  <c r="T13" i="62"/>
  <c r="S33" i="62" s="1"/>
  <c r="T14" i="62"/>
  <c r="S34" i="62" s="1"/>
  <c r="T15" i="62"/>
  <c r="S35" i="62" s="1"/>
  <c r="T16" i="62"/>
  <c r="S36" i="62" s="1"/>
  <c r="T17" i="62"/>
  <c r="S37" i="62" s="1"/>
  <c r="T18" i="62"/>
  <c r="S38" i="62" s="1"/>
  <c r="T19" i="62"/>
  <c r="S39" i="62" s="1"/>
  <c r="T20" i="62"/>
  <c r="S40" i="62" s="1"/>
  <c r="T10" i="120"/>
  <c r="S30" i="120" s="1"/>
  <c r="T11" i="120"/>
  <c r="S31" i="120" s="1"/>
  <c r="T12" i="120"/>
  <c r="S32" i="120" s="1"/>
  <c r="T13" i="120"/>
  <c r="S33" i="120" s="1"/>
  <c r="T14" i="120"/>
  <c r="S34" i="120" s="1"/>
  <c r="T15" i="120"/>
  <c r="S35" i="120" s="1"/>
  <c r="T16" i="120"/>
  <c r="S36" i="120" s="1"/>
  <c r="T17" i="120"/>
  <c r="S37" i="120" s="1"/>
  <c r="T18" i="120"/>
  <c r="S38" i="120" s="1"/>
  <c r="T19" i="120"/>
  <c r="S39" i="120" s="1"/>
  <c r="T20" i="120"/>
  <c r="S40" i="120" s="1"/>
  <c r="T10" i="119"/>
  <c r="S30" i="119" s="1"/>
  <c r="T11" i="119"/>
  <c r="S31" i="119" s="1"/>
  <c r="T12" i="119"/>
  <c r="S32" i="119" s="1"/>
  <c r="T13" i="119"/>
  <c r="S33" i="119" s="1"/>
  <c r="T14" i="119"/>
  <c r="S34" i="119" s="1"/>
  <c r="T15" i="119"/>
  <c r="S35" i="119" s="1"/>
  <c r="T16" i="119"/>
  <c r="S36" i="119" s="1"/>
  <c r="T17" i="119"/>
  <c r="S37" i="119" s="1"/>
  <c r="T18" i="119"/>
  <c r="S38" i="119" s="1"/>
  <c r="T19" i="119"/>
  <c r="S39" i="119" s="1"/>
  <c r="T20" i="119"/>
  <c r="S40" i="119" s="1"/>
  <c r="T10" i="118"/>
  <c r="S30" i="118" s="1"/>
  <c r="T11" i="118"/>
  <c r="S31" i="118" s="1"/>
  <c r="T12" i="118"/>
  <c r="S32" i="118" s="1"/>
  <c r="T13" i="118"/>
  <c r="S33" i="118" s="1"/>
  <c r="T14" i="118"/>
  <c r="S34" i="118" s="1"/>
  <c r="T15" i="118"/>
  <c r="S35" i="118" s="1"/>
  <c r="T16" i="118"/>
  <c r="S36" i="118" s="1"/>
  <c r="T17" i="118"/>
  <c r="S37" i="118" s="1"/>
  <c r="T18" i="118"/>
  <c r="S38" i="118" s="1"/>
  <c r="T19" i="118"/>
  <c r="S39" i="118" s="1"/>
  <c r="T20" i="118"/>
  <c r="S40" i="118" s="1"/>
  <c r="T10" i="117"/>
  <c r="S30" i="117" s="1"/>
  <c r="T11" i="117"/>
  <c r="S31" i="117" s="1"/>
  <c r="T12" i="117"/>
  <c r="S32" i="117" s="1"/>
  <c r="T13" i="117"/>
  <c r="S33" i="117" s="1"/>
  <c r="T14" i="117"/>
  <c r="S34" i="117" s="1"/>
  <c r="T15" i="117"/>
  <c r="S35" i="117" s="1"/>
  <c r="T16" i="117"/>
  <c r="S36" i="117" s="1"/>
  <c r="T17" i="117"/>
  <c r="S37" i="117" s="1"/>
  <c r="T18" i="117"/>
  <c r="S38" i="117" s="1"/>
  <c r="T19" i="117"/>
  <c r="S39" i="117" s="1"/>
  <c r="T20" i="117"/>
  <c r="S40" i="117" s="1"/>
  <c r="T10" i="116"/>
  <c r="S30" i="116" s="1"/>
  <c r="T11" i="116"/>
  <c r="S31" i="116" s="1"/>
  <c r="T12" i="116"/>
  <c r="S32" i="116" s="1"/>
  <c r="T13" i="116"/>
  <c r="S33" i="116" s="1"/>
  <c r="T14" i="116"/>
  <c r="S34" i="116" s="1"/>
  <c r="T15" i="116"/>
  <c r="S35" i="116" s="1"/>
  <c r="T16" i="116"/>
  <c r="S36" i="116" s="1"/>
  <c r="T17" i="116"/>
  <c r="S37" i="116" s="1"/>
  <c r="T18" i="116"/>
  <c r="S38" i="116" s="1"/>
  <c r="T19" i="116"/>
  <c r="S39" i="116" s="1"/>
  <c r="T20" i="116"/>
  <c r="S40" i="116" s="1"/>
  <c r="T10" i="114"/>
  <c r="S30" i="114" s="1"/>
  <c r="T11" i="114"/>
  <c r="S31" i="114" s="1"/>
  <c r="T12" i="114"/>
  <c r="S32" i="114" s="1"/>
  <c r="T13" i="114"/>
  <c r="S33" i="114" s="1"/>
  <c r="T14" i="114"/>
  <c r="S34" i="114" s="1"/>
  <c r="T15" i="114"/>
  <c r="S35" i="114" s="1"/>
  <c r="T16" i="114"/>
  <c r="S36" i="114" s="1"/>
  <c r="T17" i="114"/>
  <c r="S37" i="114" s="1"/>
  <c r="T18" i="114"/>
  <c r="S38" i="114" s="1"/>
  <c r="T19" i="114"/>
  <c r="S39" i="114" s="1"/>
  <c r="T20" i="114"/>
  <c r="S40" i="114" s="1"/>
  <c r="T10" i="115"/>
  <c r="S30" i="115" s="1"/>
  <c r="T11" i="115"/>
  <c r="S31" i="115" s="1"/>
  <c r="T12" i="115"/>
  <c r="S32" i="115" s="1"/>
  <c r="T13" i="115"/>
  <c r="S33" i="115" s="1"/>
  <c r="T14" i="115"/>
  <c r="S34" i="115" s="1"/>
  <c r="T15" i="115"/>
  <c r="S35" i="115" s="1"/>
  <c r="T16" i="115"/>
  <c r="S36" i="115" s="1"/>
  <c r="T17" i="115"/>
  <c r="S37" i="115" s="1"/>
  <c r="T18" i="115"/>
  <c r="S38" i="115" s="1"/>
  <c r="T19" i="115"/>
  <c r="S39" i="115" s="1"/>
  <c r="T20" i="115"/>
  <c r="S40" i="115" s="1"/>
  <c r="T10" i="127"/>
  <c r="S30" i="127" s="1"/>
  <c r="T11" i="127"/>
  <c r="S31" i="127" s="1"/>
  <c r="T12" i="127"/>
  <c r="S32" i="127" s="1"/>
  <c r="T13" i="127"/>
  <c r="S33" i="127" s="1"/>
  <c r="T14" i="127"/>
  <c r="S34" i="127" s="1"/>
  <c r="T15" i="127"/>
  <c r="S35" i="127" s="1"/>
  <c r="T16" i="127"/>
  <c r="S36" i="127" s="1"/>
  <c r="T17" i="127"/>
  <c r="S37" i="127" s="1"/>
  <c r="T18" i="127"/>
  <c r="S38" i="127" s="1"/>
  <c r="T19" i="127"/>
  <c r="S39" i="127" s="1"/>
  <c r="T20" i="127"/>
  <c r="S40" i="127" s="1"/>
  <c r="T10" i="121"/>
  <c r="S30" i="121" s="1"/>
  <c r="T11" i="121"/>
  <c r="S31" i="121" s="1"/>
  <c r="T12" i="121"/>
  <c r="S32" i="121" s="1"/>
  <c r="T13" i="121"/>
  <c r="S33" i="121" s="1"/>
  <c r="T14" i="121"/>
  <c r="S34" i="121" s="1"/>
  <c r="T15" i="121"/>
  <c r="S35" i="121" s="1"/>
  <c r="T16" i="121"/>
  <c r="S36" i="121" s="1"/>
  <c r="T17" i="121"/>
  <c r="S37" i="121" s="1"/>
  <c r="T18" i="121"/>
  <c r="S38" i="121" s="1"/>
  <c r="T19" i="121"/>
  <c r="S39" i="121" s="1"/>
  <c r="T20" i="121"/>
  <c r="S40" i="121" s="1"/>
  <c r="T10" i="122"/>
  <c r="S30" i="122" s="1"/>
  <c r="T11" i="122"/>
  <c r="S31" i="122" s="1"/>
  <c r="T12" i="122"/>
  <c r="S32" i="122" s="1"/>
  <c r="T13" i="122"/>
  <c r="S33" i="122" s="1"/>
  <c r="T14" i="122"/>
  <c r="S34" i="122" s="1"/>
  <c r="T15" i="122"/>
  <c r="S35" i="122" s="1"/>
  <c r="T16" i="122"/>
  <c r="S36" i="122" s="1"/>
  <c r="T17" i="122"/>
  <c r="S37" i="122" s="1"/>
  <c r="T18" i="122"/>
  <c r="S38" i="122" s="1"/>
  <c r="T19" i="122"/>
  <c r="S39" i="122" s="1"/>
  <c r="T20" i="122"/>
  <c r="S40" i="122" s="1"/>
  <c r="T10" i="123"/>
  <c r="S30" i="123" s="1"/>
  <c r="T11" i="123"/>
  <c r="S31" i="123" s="1"/>
  <c r="T12" i="123"/>
  <c r="S32" i="123" s="1"/>
  <c r="T13" i="123"/>
  <c r="S33" i="123" s="1"/>
  <c r="T14" i="123"/>
  <c r="S34" i="123" s="1"/>
  <c r="T15" i="123"/>
  <c r="S35" i="123" s="1"/>
  <c r="T16" i="123"/>
  <c r="S36" i="123" s="1"/>
  <c r="T17" i="123"/>
  <c r="S37" i="123" s="1"/>
  <c r="T18" i="123"/>
  <c r="S38" i="123" s="1"/>
  <c r="T19" i="123"/>
  <c r="S39" i="123" s="1"/>
  <c r="T20" i="123"/>
  <c r="S40" i="123" s="1"/>
  <c r="T10" i="124"/>
  <c r="S30" i="124" s="1"/>
  <c r="T11" i="124"/>
  <c r="S31" i="124" s="1"/>
  <c r="T12" i="124"/>
  <c r="S32" i="124" s="1"/>
  <c r="T13" i="124"/>
  <c r="S33" i="124" s="1"/>
  <c r="T14" i="124"/>
  <c r="S34" i="124" s="1"/>
  <c r="T15" i="124"/>
  <c r="S35" i="124" s="1"/>
  <c r="T16" i="124"/>
  <c r="S36" i="124" s="1"/>
  <c r="T17" i="124"/>
  <c r="S37" i="124" s="1"/>
  <c r="T18" i="124"/>
  <c r="S38" i="124" s="1"/>
  <c r="T19" i="124"/>
  <c r="S39" i="124" s="1"/>
  <c r="T20" i="124"/>
  <c r="S40" i="124" s="1"/>
  <c r="T10" i="125"/>
  <c r="S30" i="125" s="1"/>
  <c r="T11" i="125"/>
  <c r="S31" i="125" s="1"/>
  <c r="T12" i="125"/>
  <c r="S32" i="125" s="1"/>
  <c r="T13" i="125"/>
  <c r="S33" i="125" s="1"/>
  <c r="T14" i="125"/>
  <c r="S34" i="125" s="1"/>
  <c r="T15" i="125"/>
  <c r="S35" i="125" s="1"/>
  <c r="T16" i="125"/>
  <c r="S36" i="125" s="1"/>
  <c r="T17" i="125"/>
  <c r="S37" i="125" s="1"/>
  <c r="T18" i="125"/>
  <c r="S38" i="125" s="1"/>
  <c r="T19" i="125"/>
  <c r="S39" i="125" s="1"/>
  <c r="T20" i="125"/>
  <c r="S40" i="125" s="1"/>
  <c r="T10" i="126"/>
  <c r="S30" i="126" s="1"/>
  <c r="T11" i="126"/>
  <c r="S31" i="126" s="1"/>
  <c r="T12" i="126"/>
  <c r="S32" i="126" s="1"/>
  <c r="T13" i="126"/>
  <c r="S33" i="126" s="1"/>
  <c r="T14" i="126"/>
  <c r="S34" i="126" s="1"/>
  <c r="T15" i="126"/>
  <c r="S35" i="126" s="1"/>
  <c r="T16" i="126"/>
  <c r="S36" i="126" s="1"/>
  <c r="T17" i="126"/>
  <c r="S37" i="126" s="1"/>
  <c r="T18" i="126"/>
  <c r="S38" i="126" s="1"/>
  <c r="T19" i="126"/>
  <c r="S39" i="126" s="1"/>
  <c r="T20" i="126"/>
  <c r="S40" i="126" s="1"/>
  <c r="T10" i="128"/>
  <c r="S30" i="128" s="1"/>
  <c r="T11" i="128"/>
  <c r="S31" i="128" s="1"/>
  <c r="T12" i="128"/>
  <c r="S32" i="128" s="1"/>
  <c r="T13" i="128"/>
  <c r="S33" i="128" s="1"/>
  <c r="T14" i="128"/>
  <c r="S34" i="128" s="1"/>
  <c r="T15" i="128"/>
  <c r="S35" i="128" s="1"/>
  <c r="T16" i="128"/>
  <c r="S36" i="128" s="1"/>
  <c r="T17" i="128"/>
  <c r="S37" i="128" s="1"/>
  <c r="T18" i="128"/>
  <c r="S38" i="128" s="1"/>
  <c r="T19" i="128"/>
  <c r="S39" i="128" s="1"/>
  <c r="T20" i="128"/>
  <c r="S40" i="128" s="1"/>
  <c r="T10" i="129"/>
  <c r="S30" i="129" s="1"/>
  <c r="T11" i="129"/>
  <c r="S31" i="129" s="1"/>
  <c r="T12" i="129"/>
  <c r="S32" i="129" s="1"/>
  <c r="T13" i="129"/>
  <c r="S33" i="129" s="1"/>
  <c r="T14" i="129"/>
  <c r="S34" i="129" s="1"/>
  <c r="T15" i="129"/>
  <c r="S35" i="129" s="1"/>
  <c r="T16" i="129"/>
  <c r="S36" i="129" s="1"/>
  <c r="T17" i="129"/>
  <c r="S37" i="129" s="1"/>
  <c r="T18" i="129"/>
  <c r="S38" i="129" s="1"/>
  <c r="T19" i="129"/>
  <c r="S39" i="129" s="1"/>
  <c r="T20" i="129"/>
  <c r="S40" i="129" s="1"/>
  <c r="T10" i="130"/>
  <c r="S30" i="130" s="1"/>
  <c r="T11" i="130"/>
  <c r="S31" i="130" s="1"/>
  <c r="T12" i="130"/>
  <c r="S32" i="130" s="1"/>
  <c r="T13" i="130"/>
  <c r="S33" i="130" s="1"/>
  <c r="T14" i="130"/>
  <c r="S34" i="130" s="1"/>
  <c r="T15" i="130"/>
  <c r="S35" i="130" s="1"/>
  <c r="T16" i="130"/>
  <c r="S36" i="130" s="1"/>
  <c r="T17" i="130"/>
  <c r="S37" i="130" s="1"/>
  <c r="T18" i="130"/>
  <c r="S38" i="130" s="1"/>
  <c r="T19" i="130"/>
  <c r="S39" i="130" s="1"/>
  <c r="T20" i="130"/>
  <c r="S40" i="130" s="1"/>
  <c r="T10" i="131"/>
  <c r="S30" i="131" s="1"/>
  <c r="T11" i="131"/>
  <c r="S31" i="131" s="1"/>
  <c r="T12" i="131"/>
  <c r="S32" i="131" s="1"/>
  <c r="T13" i="131"/>
  <c r="S33" i="131" s="1"/>
  <c r="T14" i="131"/>
  <c r="S34" i="131" s="1"/>
  <c r="T15" i="131"/>
  <c r="S35" i="131" s="1"/>
  <c r="T16" i="131"/>
  <c r="S36" i="131" s="1"/>
  <c r="T17" i="131"/>
  <c r="S37" i="131" s="1"/>
  <c r="T18" i="131"/>
  <c r="S38" i="131" s="1"/>
  <c r="T19" i="131"/>
  <c r="S39" i="131" s="1"/>
  <c r="T20" i="131"/>
  <c r="S40" i="131" s="1"/>
  <c r="T10" i="6"/>
  <c r="S30" i="6" s="1"/>
  <c r="T11" i="6"/>
  <c r="S31" i="6" s="1"/>
  <c r="T12" i="6"/>
  <c r="S32" i="6" s="1"/>
  <c r="T13" i="6"/>
  <c r="S33" i="6" s="1"/>
  <c r="T14" i="6"/>
  <c r="S34" i="6" s="1"/>
  <c r="T15" i="6"/>
  <c r="S35" i="6" s="1"/>
  <c r="T16" i="6"/>
  <c r="S36" i="6" s="1"/>
  <c r="T17" i="6"/>
  <c r="S37" i="6" s="1"/>
  <c r="T18" i="6"/>
  <c r="S38" i="6" s="1"/>
  <c r="T19" i="6"/>
  <c r="S39" i="6" s="1"/>
  <c r="T20" i="6"/>
  <c r="S40" i="6" s="1"/>
  <c r="T9" i="62"/>
  <c r="S29" i="62" s="1"/>
  <c r="T9" i="120"/>
  <c r="S29" i="120" s="1"/>
  <c r="T9" i="119"/>
  <c r="S29" i="119" s="1"/>
  <c r="T9" i="118"/>
  <c r="S29" i="118" s="1"/>
  <c r="T9" i="117"/>
  <c r="S29" i="117" s="1"/>
  <c r="T9" i="116"/>
  <c r="S29" i="116" s="1"/>
  <c r="T9" i="114"/>
  <c r="S29" i="114" s="1"/>
  <c r="T9" i="115"/>
  <c r="S29" i="115" s="1"/>
  <c r="T9" i="127"/>
  <c r="S29" i="127" s="1"/>
  <c r="T9" i="121"/>
  <c r="S29" i="121" s="1"/>
  <c r="T9" i="122"/>
  <c r="S29" i="122" s="1"/>
  <c r="T9" i="123"/>
  <c r="S29" i="123" s="1"/>
  <c r="T9" i="124"/>
  <c r="S29" i="124" s="1"/>
  <c r="T9" i="125"/>
  <c r="S29" i="125" s="1"/>
  <c r="T9" i="126"/>
  <c r="S29" i="126" s="1"/>
  <c r="T9" i="128"/>
  <c r="S29" i="128" s="1"/>
  <c r="T9" i="129"/>
  <c r="S29" i="129" s="1"/>
  <c r="T9" i="130"/>
  <c r="S29" i="130" s="1"/>
  <c r="T9" i="131"/>
  <c r="S29" i="131" s="1"/>
  <c r="T9" i="6"/>
  <c r="S29" i="6" s="1"/>
  <c r="J31" i="5" l="1"/>
  <c r="J32" i="5"/>
  <c r="J33" i="5"/>
  <c r="J34" i="5"/>
  <c r="J35" i="5"/>
  <c r="J36" i="5"/>
  <c r="J37" i="5"/>
  <c r="J38" i="5"/>
  <c r="J39" i="5"/>
  <c r="J40" i="5"/>
  <c r="J41" i="5"/>
  <c r="I31" i="5"/>
  <c r="I32" i="5"/>
  <c r="I33" i="5"/>
  <c r="I34" i="5"/>
  <c r="I35" i="5"/>
  <c r="I36" i="5"/>
  <c r="I37" i="5"/>
  <c r="I38" i="5"/>
  <c r="I39" i="5"/>
  <c r="I40" i="5"/>
  <c r="I41" i="5"/>
  <c r="S12" i="5" l="1"/>
  <c r="S13" i="5"/>
  <c r="S14" i="5"/>
  <c r="S15" i="5"/>
  <c r="S16" i="5"/>
  <c r="S17" i="5"/>
  <c r="S18" i="5"/>
  <c r="S19" i="5"/>
  <c r="S20" i="5"/>
  <c r="S21" i="5"/>
  <c r="S22" i="5"/>
  <c r="R12" i="5"/>
  <c r="R13" i="5"/>
  <c r="R14" i="5"/>
  <c r="R15" i="5"/>
  <c r="R16" i="5"/>
  <c r="R17" i="5"/>
  <c r="R18" i="5"/>
  <c r="R19" i="5"/>
  <c r="R20" i="5"/>
  <c r="R21" i="5"/>
  <c r="R22" i="5"/>
  <c r="Q12" i="5"/>
  <c r="Q13" i="5"/>
  <c r="Q14" i="5"/>
  <c r="Q15" i="5"/>
  <c r="Q16" i="5"/>
  <c r="Q17" i="5"/>
  <c r="Q18" i="5"/>
  <c r="Q19" i="5"/>
  <c r="Q20" i="5"/>
  <c r="Q21" i="5"/>
  <c r="Q22" i="5"/>
  <c r="P12" i="5"/>
  <c r="P13" i="5"/>
  <c r="P14" i="5"/>
  <c r="P15" i="5"/>
  <c r="P16" i="5"/>
  <c r="P17" i="5"/>
  <c r="P18" i="5"/>
  <c r="P19" i="5"/>
  <c r="P20" i="5"/>
  <c r="P21" i="5"/>
  <c r="P22" i="5"/>
  <c r="O12" i="5"/>
  <c r="O13" i="5"/>
  <c r="O14" i="5"/>
  <c r="O15" i="5"/>
  <c r="O16" i="5"/>
  <c r="O17" i="5"/>
  <c r="O18" i="5"/>
  <c r="O19" i="5"/>
  <c r="O20" i="5"/>
  <c r="O21" i="5"/>
  <c r="O22" i="5"/>
  <c r="N12" i="5"/>
  <c r="N13" i="5"/>
  <c r="N14" i="5"/>
  <c r="N15" i="5"/>
  <c r="N16" i="5"/>
  <c r="N17" i="5"/>
  <c r="N18" i="5"/>
  <c r="N19" i="5"/>
  <c r="N20" i="5"/>
  <c r="N21" i="5"/>
  <c r="N22" i="5"/>
  <c r="M12" i="5"/>
  <c r="M13" i="5"/>
  <c r="M14" i="5"/>
  <c r="M15" i="5"/>
  <c r="M16" i="5"/>
  <c r="M17" i="5"/>
  <c r="M18" i="5"/>
  <c r="M19" i="5"/>
  <c r="M20" i="5"/>
  <c r="M21" i="5"/>
  <c r="M22" i="5"/>
  <c r="L12" i="5"/>
  <c r="L13" i="5"/>
  <c r="L14" i="5"/>
  <c r="L15" i="5"/>
  <c r="L16" i="5"/>
  <c r="L17" i="5"/>
  <c r="L18" i="5"/>
  <c r="L19" i="5"/>
  <c r="L20" i="5"/>
  <c r="L21" i="5"/>
  <c r="L22" i="5"/>
  <c r="K12" i="5"/>
  <c r="K13" i="5"/>
  <c r="K14" i="5"/>
  <c r="K15" i="5"/>
  <c r="K16" i="5"/>
  <c r="K17" i="5"/>
  <c r="K18" i="5"/>
  <c r="K19" i="5"/>
  <c r="K20" i="5"/>
  <c r="K21" i="5"/>
  <c r="K22" i="5"/>
  <c r="J12" i="5"/>
  <c r="J13" i="5"/>
  <c r="J14" i="5"/>
  <c r="J15" i="5"/>
  <c r="J16" i="5"/>
  <c r="J17" i="5"/>
  <c r="J18" i="5"/>
  <c r="J19" i="5"/>
  <c r="J20" i="5"/>
  <c r="J21" i="5"/>
  <c r="J22" i="5"/>
  <c r="I12" i="5"/>
  <c r="I13" i="5"/>
  <c r="I14" i="5"/>
  <c r="I15" i="5"/>
  <c r="I16" i="5"/>
  <c r="I17" i="5"/>
  <c r="I18" i="5"/>
  <c r="I19" i="5"/>
  <c r="I20" i="5"/>
  <c r="I21" i="5"/>
  <c r="I22" i="5"/>
  <c r="H12" i="5"/>
  <c r="H13" i="5"/>
  <c r="H14" i="5"/>
  <c r="H15" i="5"/>
  <c r="H16" i="5"/>
  <c r="H17" i="5"/>
  <c r="H18" i="5"/>
  <c r="H19" i="5"/>
  <c r="H20" i="5"/>
  <c r="H21" i="5"/>
  <c r="H22" i="5"/>
  <c r="G12" i="5"/>
  <c r="G13" i="5"/>
  <c r="G14" i="5"/>
  <c r="G15" i="5"/>
  <c r="G16" i="5"/>
  <c r="G17" i="5"/>
  <c r="G18" i="5"/>
  <c r="G19" i="5"/>
  <c r="G20" i="5"/>
  <c r="G21" i="5"/>
  <c r="G22" i="5"/>
  <c r="F12" i="5"/>
  <c r="F13" i="5"/>
  <c r="F14" i="5"/>
  <c r="F15" i="5"/>
  <c r="F16" i="5"/>
  <c r="F17" i="5"/>
  <c r="F18" i="5"/>
  <c r="F19" i="5"/>
  <c r="F20" i="5"/>
  <c r="F21" i="5"/>
  <c r="F22" i="5"/>
  <c r="E12" i="5"/>
  <c r="E13" i="5"/>
  <c r="E14" i="5"/>
  <c r="E15" i="5"/>
  <c r="E16" i="5"/>
  <c r="E17" i="5"/>
  <c r="E18" i="5"/>
  <c r="E19" i="5"/>
  <c r="E20" i="5"/>
  <c r="E21" i="5"/>
  <c r="E22" i="5"/>
  <c r="D12" i="5"/>
  <c r="D13" i="5"/>
  <c r="D14" i="5"/>
  <c r="D15" i="5"/>
  <c r="D16" i="5"/>
  <c r="D17" i="5"/>
  <c r="D18" i="5"/>
  <c r="D19" i="5"/>
  <c r="D20" i="5"/>
  <c r="D21" i="5"/>
  <c r="D22" i="5"/>
  <c r="C12" i="5"/>
  <c r="C13" i="5"/>
  <c r="C14" i="5"/>
  <c r="C15" i="5"/>
  <c r="C16" i="5"/>
  <c r="C17" i="5"/>
  <c r="C18" i="5"/>
  <c r="C19" i="5"/>
  <c r="C20" i="5"/>
  <c r="C21" i="5"/>
  <c r="C22" i="5"/>
  <c r="B12" i="5"/>
  <c r="B13" i="5"/>
  <c r="B14" i="5"/>
  <c r="B15" i="5"/>
  <c r="B16" i="5"/>
  <c r="B17" i="5"/>
  <c r="B18" i="5"/>
  <c r="B19" i="5"/>
  <c r="B20" i="5"/>
  <c r="B21" i="5"/>
  <c r="B22" i="5"/>
  <c r="E145" i="131" l="1"/>
  <c r="E144" i="131"/>
  <c r="E143" i="131"/>
  <c r="E142" i="131"/>
  <c r="E141" i="131"/>
  <c r="E140" i="131"/>
  <c r="E139" i="131"/>
  <c r="E138" i="131"/>
  <c r="E137" i="131"/>
  <c r="E136" i="131"/>
  <c r="E135" i="131"/>
  <c r="E134" i="131"/>
  <c r="E130" i="131"/>
  <c r="E129" i="131"/>
  <c r="E128" i="131"/>
  <c r="E127" i="131"/>
  <c r="E126" i="131"/>
  <c r="E125" i="131"/>
  <c r="E124" i="131"/>
  <c r="E123" i="131"/>
  <c r="E122" i="131"/>
  <c r="E121" i="131"/>
  <c r="E120" i="131"/>
  <c r="E119" i="131"/>
  <c r="E115" i="131"/>
  <c r="E114" i="131"/>
  <c r="E113" i="131"/>
  <c r="E112" i="131"/>
  <c r="E111" i="131"/>
  <c r="E110" i="131"/>
  <c r="E109" i="131"/>
  <c r="E108" i="131"/>
  <c r="E107" i="131"/>
  <c r="E106" i="131"/>
  <c r="E105" i="131"/>
  <c r="E104" i="131"/>
  <c r="E100" i="131"/>
  <c r="E99" i="131"/>
  <c r="E98" i="131"/>
  <c r="E97" i="131"/>
  <c r="E96" i="131"/>
  <c r="E95" i="131"/>
  <c r="E94" i="131"/>
  <c r="E93" i="131"/>
  <c r="E92" i="131"/>
  <c r="E91" i="131"/>
  <c r="E90" i="131"/>
  <c r="E89" i="131"/>
  <c r="E85" i="131"/>
  <c r="E84" i="131"/>
  <c r="E83" i="131"/>
  <c r="E82" i="131"/>
  <c r="E81" i="131"/>
  <c r="E80" i="131"/>
  <c r="E79" i="131"/>
  <c r="E78" i="131"/>
  <c r="E77" i="131"/>
  <c r="E76" i="131"/>
  <c r="E75" i="131"/>
  <c r="E74" i="131"/>
  <c r="E70" i="131"/>
  <c r="E69" i="131"/>
  <c r="E68" i="131"/>
  <c r="E67" i="131"/>
  <c r="E66" i="131"/>
  <c r="E65" i="131"/>
  <c r="E64" i="131"/>
  <c r="E63" i="131"/>
  <c r="E62" i="131"/>
  <c r="E61" i="131"/>
  <c r="E60" i="131"/>
  <c r="E59" i="131"/>
  <c r="E55" i="131"/>
  <c r="E54" i="131"/>
  <c r="E53" i="131"/>
  <c r="E52" i="131"/>
  <c r="E51" i="131"/>
  <c r="E50" i="131"/>
  <c r="E49" i="131"/>
  <c r="E48" i="131"/>
  <c r="E47" i="131"/>
  <c r="E46" i="131"/>
  <c r="E45" i="131"/>
  <c r="E44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U20" i="131"/>
  <c r="W20" i="131" s="1"/>
  <c r="N20" i="131"/>
  <c r="M20" i="131"/>
  <c r="L20" i="131"/>
  <c r="K20" i="131"/>
  <c r="J20" i="131"/>
  <c r="I20" i="131"/>
  <c r="H20" i="131"/>
  <c r="G20" i="131"/>
  <c r="F20" i="131"/>
  <c r="D20" i="131"/>
  <c r="E20" i="131" s="1"/>
  <c r="V20" i="131" s="1"/>
  <c r="C20" i="131"/>
  <c r="B20" i="131"/>
  <c r="N19" i="131"/>
  <c r="M19" i="131"/>
  <c r="L19" i="131"/>
  <c r="K19" i="131"/>
  <c r="J19" i="131"/>
  <c r="I19" i="131"/>
  <c r="H19" i="131"/>
  <c r="G19" i="131"/>
  <c r="F19" i="131"/>
  <c r="U19" i="131" s="1"/>
  <c r="W19" i="131" s="1"/>
  <c r="D19" i="131"/>
  <c r="C19" i="131"/>
  <c r="E19" i="131" s="1"/>
  <c r="B19" i="131"/>
  <c r="U18" i="131"/>
  <c r="W18" i="131" s="1"/>
  <c r="N18" i="131"/>
  <c r="M18" i="131"/>
  <c r="L18" i="131"/>
  <c r="K18" i="131"/>
  <c r="J18" i="131"/>
  <c r="I18" i="131"/>
  <c r="H18" i="131"/>
  <c r="G18" i="131"/>
  <c r="F18" i="131"/>
  <c r="D18" i="131"/>
  <c r="E18" i="131" s="1"/>
  <c r="V18" i="131" s="1"/>
  <c r="C18" i="131"/>
  <c r="B18" i="131"/>
  <c r="N17" i="131"/>
  <c r="M17" i="131"/>
  <c r="L17" i="131"/>
  <c r="K17" i="131"/>
  <c r="J17" i="131"/>
  <c r="I17" i="131"/>
  <c r="H17" i="131"/>
  <c r="G17" i="131"/>
  <c r="F17" i="131"/>
  <c r="U17" i="131" s="1"/>
  <c r="W17" i="131" s="1"/>
  <c r="D17" i="131"/>
  <c r="C17" i="131"/>
  <c r="E17" i="131" s="1"/>
  <c r="B17" i="131"/>
  <c r="U16" i="131"/>
  <c r="W16" i="131" s="1"/>
  <c r="N16" i="131"/>
  <c r="M16" i="131"/>
  <c r="L16" i="131"/>
  <c r="K16" i="131"/>
  <c r="J16" i="131"/>
  <c r="I16" i="131"/>
  <c r="H16" i="131"/>
  <c r="G16" i="131"/>
  <c r="F16" i="131"/>
  <c r="D16" i="131"/>
  <c r="E16" i="131" s="1"/>
  <c r="V16" i="131" s="1"/>
  <c r="C16" i="131"/>
  <c r="B16" i="131"/>
  <c r="N15" i="131"/>
  <c r="M15" i="131"/>
  <c r="L15" i="131"/>
  <c r="K15" i="131"/>
  <c r="J15" i="131"/>
  <c r="I15" i="131"/>
  <c r="H15" i="131"/>
  <c r="G15" i="131"/>
  <c r="F15" i="131"/>
  <c r="U15" i="131" s="1"/>
  <c r="W15" i="131" s="1"/>
  <c r="D15" i="131"/>
  <c r="C15" i="131"/>
  <c r="E15" i="131" s="1"/>
  <c r="V15" i="131" s="1"/>
  <c r="B15" i="131"/>
  <c r="U14" i="131"/>
  <c r="W14" i="131" s="1"/>
  <c r="N14" i="131"/>
  <c r="M14" i="131"/>
  <c r="L14" i="131"/>
  <c r="K14" i="131"/>
  <c r="J14" i="131"/>
  <c r="I14" i="131"/>
  <c r="H14" i="131"/>
  <c r="G14" i="131"/>
  <c r="F14" i="131"/>
  <c r="E14" i="131"/>
  <c r="V14" i="131" s="1"/>
  <c r="D14" i="131"/>
  <c r="C14" i="131"/>
  <c r="B14" i="131"/>
  <c r="W13" i="131"/>
  <c r="N13" i="131"/>
  <c r="M13" i="131"/>
  <c r="L13" i="131"/>
  <c r="K13" i="131"/>
  <c r="J13" i="131"/>
  <c r="I13" i="131"/>
  <c r="H13" i="131"/>
  <c r="G13" i="131"/>
  <c r="F13" i="131"/>
  <c r="U13" i="131" s="1"/>
  <c r="D13" i="131"/>
  <c r="C13" i="131"/>
  <c r="E13" i="131" s="1"/>
  <c r="B13" i="131"/>
  <c r="B21" i="131" s="1"/>
  <c r="U12" i="131"/>
  <c r="W12" i="131" s="1"/>
  <c r="N12" i="131"/>
  <c r="M12" i="131"/>
  <c r="L12" i="131"/>
  <c r="K12" i="131"/>
  <c r="J12" i="131"/>
  <c r="I12" i="131"/>
  <c r="H12" i="131"/>
  <c r="G12" i="131"/>
  <c r="F12" i="131"/>
  <c r="D12" i="131"/>
  <c r="E12" i="131" s="1"/>
  <c r="V12" i="131" s="1"/>
  <c r="C12" i="131"/>
  <c r="B12" i="131"/>
  <c r="N11" i="131"/>
  <c r="M11" i="131"/>
  <c r="L11" i="131"/>
  <c r="K11" i="131"/>
  <c r="J11" i="131"/>
  <c r="I11" i="131"/>
  <c r="H11" i="131"/>
  <c r="G11" i="131"/>
  <c r="F11" i="131"/>
  <c r="U11" i="131" s="1"/>
  <c r="W11" i="131" s="1"/>
  <c r="D11" i="131"/>
  <c r="C11" i="131"/>
  <c r="E11" i="131" s="1"/>
  <c r="B11" i="131"/>
  <c r="U10" i="131"/>
  <c r="W10" i="131" s="1"/>
  <c r="N10" i="131"/>
  <c r="M10" i="131"/>
  <c r="L10" i="131"/>
  <c r="K10" i="131"/>
  <c r="J10" i="131"/>
  <c r="I10" i="131"/>
  <c r="I22" i="131" s="1"/>
  <c r="I23" i="131" s="1"/>
  <c r="H10" i="131"/>
  <c r="G10" i="131"/>
  <c r="F10" i="131"/>
  <c r="D10" i="131"/>
  <c r="E10" i="131" s="1"/>
  <c r="V10" i="131" s="1"/>
  <c r="C10" i="131"/>
  <c r="B10" i="131"/>
  <c r="S22" i="131"/>
  <c r="S23" i="131" s="1"/>
  <c r="N9" i="131"/>
  <c r="N21" i="131" s="1"/>
  <c r="M9" i="131"/>
  <c r="L9" i="131"/>
  <c r="K9" i="131"/>
  <c r="J9" i="131"/>
  <c r="J22" i="131" s="1"/>
  <c r="J23" i="131" s="1"/>
  <c r="I9" i="131"/>
  <c r="H9" i="131"/>
  <c r="G9" i="131"/>
  <c r="F9" i="131"/>
  <c r="U9" i="131" s="1"/>
  <c r="U21" i="131" s="1"/>
  <c r="D9" i="131"/>
  <c r="C9" i="131"/>
  <c r="B9" i="131"/>
  <c r="E145" i="130"/>
  <c r="E144" i="130"/>
  <c r="E143" i="130"/>
  <c r="E142" i="130"/>
  <c r="E141" i="130"/>
  <c r="E140" i="130"/>
  <c r="E139" i="130"/>
  <c r="E138" i="130"/>
  <c r="E137" i="130"/>
  <c r="E136" i="130"/>
  <c r="E135" i="130"/>
  <c r="E134" i="130"/>
  <c r="E130" i="130"/>
  <c r="E129" i="130"/>
  <c r="E128" i="130"/>
  <c r="E127" i="130"/>
  <c r="E126" i="130"/>
  <c r="E125" i="130"/>
  <c r="E124" i="130"/>
  <c r="E123" i="130"/>
  <c r="E122" i="130"/>
  <c r="E121" i="130"/>
  <c r="E120" i="130"/>
  <c r="E119" i="130"/>
  <c r="E115" i="130"/>
  <c r="E114" i="130"/>
  <c r="E113" i="130"/>
  <c r="E112" i="130"/>
  <c r="E111" i="130"/>
  <c r="E110" i="130"/>
  <c r="E109" i="130"/>
  <c r="E108" i="130"/>
  <c r="E107" i="130"/>
  <c r="E106" i="130"/>
  <c r="E105" i="130"/>
  <c r="E104" i="130"/>
  <c r="E100" i="130"/>
  <c r="E99" i="130"/>
  <c r="E98" i="130"/>
  <c r="E97" i="130"/>
  <c r="E96" i="130"/>
  <c r="E95" i="130"/>
  <c r="E94" i="130"/>
  <c r="E93" i="130"/>
  <c r="E92" i="130"/>
  <c r="E91" i="130"/>
  <c r="E90" i="130"/>
  <c r="E89" i="130"/>
  <c r="E85" i="130"/>
  <c r="E84" i="130"/>
  <c r="E83" i="130"/>
  <c r="E82" i="130"/>
  <c r="E81" i="130"/>
  <c r="E80" i="130"/>
  <c r="E79" i="130"/>
  <c r="E78" i="130"/>
  <c r="E77" i="130"/>
  <c r="E76" i="130"/>
  <c r="E75" i="130"/>
  <c r="E74" i="130"/>
  <c r="E70" i="130"/>
  <c r="E69" i="130"/>
  <c r="E68" i="130"/>
  <c r="E67" i="130"/>
  <c r="E66" i="130"/>
  <c r="E65" i="130"/>
  <c r="E64" i="130"/>
  <c r="E63" i="130"/>
  <c r="E62" i="130"/>
  <c r="E61" i="130"/>
  <c r="E60" i="130"/>
  <c r="E59" i="130"/>
  <c r="E55" i="130"/>
  <c r="E54" i="130"/>
  <c r="E53" i="130"/>
  <c r="E52" i="130"/>
  <c r="E51" i="130"/>
  <c r="E50" i="130"/>
  <c r="E49" i="130"/>
  <c r="E48" i="130"/>
  <c r="E47" i="130"/>
  <c r="E46" i="130"/>
  <c r="E45" i="130"/>
  <c r="E44" i="130"/>
  <c r="E40" i="130"/>
  <c r="E39" i="130"/>
  <c r="E38" i="130"/>
  <c r="E37" i="130"/>
  <c r="E36" i="130"/>
  <c r="E35" i="130"/>
  <c r="E34" i="130"/>
  <c r="E33" i="130"/>
  <c r="E32" i="130"/>
  <c r="E31" i="130"/>
  <c r="E30" i="130"/>
  <c r="E29" i="130"/>
  <c r="U20" i="130"/>
  <c r="W20" i="130" s="1"/>
  <c r="N20" i="130"/>
  <c r="M20" i="130"/>
  <c r="L20" i="130"/>
  <c r="K20" i="130"/>
  <c r="J20" i="130"/>
  <c r="I20" i="130"/>
  <c r="H20" i="130"/>
  <c r="G20" i="130"/>
  <c r="F20" i="130"/>
  <c r="D20" i="130"/>
  <c r="E20" i="130" s="1"/>
  <c r="V20" i="130" s="1"/>
  <c r="C20" i="130"/>
  <c r="B20" i="130"/>
  <c r="N19" i="130"/>
  <c r="M19" i="130"/>
  <c r="L19" i="130"/>
  <c r="K19" i="130"/>
  <c r="J19" i="130"/>
  <c r="I19" i="130"/>
  <c r="H19" i="130"/>
  <c r="G19" i="130"/>
  <c r="F19" i="130"/>
  <c r="U19" i="130" s="1"/>
  <c r="W19" i="130" s="1"/>
  <c r="D19" i="130"/>
  <c r="C19" i="130"/>
  <c r="E19" i="130" s="1"/>
  <c r="V19" i="130" s="1"/>
  <c r="B19" i="130"/>
  <c r="U18" i="130"/>
  <c r="W18" i="130" s="1"/>
  <c r="N18" i="130"/>
  <c r="M18" i="130"/>
  <c r="L18" i="130"/>
  <c r="K18" i="130"/>
  <c r="J18" i="130"/>
  <c r="I18" i="130"/>
  <c r="H18" i="130"/>
  <c r="G18" i="130"/>
  <c r="F18" i="130"/>
  <c r="E18" i="130"/>
  <c r="V18" i="130" s="1"/>
  <c r="D18" i="130"/>
  <c r="C18" i="130"/>
  <c r="B18" i="130"/>
  <c r="W17" i="130"/>
  <c r="N17" i="130"/>
  <c r="M17" i="130"/>
  <c r="L17" i="130"/>
  <c r="K17" i="130"/>
  <c r="J17" i="130"/>
  <c r="I17" i="130"/>
  <c r="H17" i="130"/>
  <c r="G17" i="130"/>
  <c r="F17" i="130"/>
  <c r="U17" i="130" s="1"/>
  <c r="D17" i="130"/>
  <c r="C17" i="130"/>
  <c r="E17" i="130" s="1"/>
  <c r="B17" i="130"/>
  <c r="U16" i="130"/>
  <c r="W16" i="130" s="1"/>
  <c r="N16" i="130"/>
  <c r="M16" i="130"/>
  <c r="L16" i="130"/>
  <c r="K16" i="130"/>
  <c r="J16" i="130"/>
  <c r="I16" i="130"/>
  <c r="H16" i="130"/>
  <c r="G16" i="130"/>
  <c r="F16" i="130"/>
  <c r="D16" i="130"/>
  <c r="E16" i="130" s="1"/>
  <c r="V16" i="130" s="1"/>
  <c r="C16" i="130"/>
  <c r="B16" i="130"/>
  <c r="N15" i="130"/>
  <c r="N21" i="130" s="1"/>
  <c r="M15" i="130"/>
  <c r="L15" i="130"/>
  <c r="K15" i="130"/>
  <c r="J15" i="130"/>
  <c r="I15" i="130"/>
  <c r="H15" i="130"/>
  <c r="G15" i="130"/>
  <c r="F15" i="130"/>
  <c r="U15" i="130" s="1"/>
  <c r="W15" i="130" s="1"/>
  <c r="D15" i="130"/>
  <c r="C15" i="130"/>
  <c r="E15" i="130" s="1"/>
  <c r="B15" i="130"/>
  <c r="U14" i="130"/>
  <c r="W14" i="130" s="1"/>
  <c r="N14" i="130"/>
  <c r="M14" i="130"/>
  <c r="L14" i="130"/>
  <c r="K14" i="130"/>
  <c r="J14" i="130"/>
  <c r="I14" i="130"/>
  <c r="H14" i="130"/>
  <c r="G14" i="130"/>
  <c r="F14" i="130"/>
  <c r="D14" i="130"/>
  <c r="E14" i="130" s="1"/>
  <c r="V14" i="130" s="1"/>
  <c r="C14" i="130"/>
  <c r="B14" i="130"/>
  <c r="N13" i="130"/>
  <c r="M13" i="130"/>
  <c r="L13" i="130"/>
  <c r="K13" i="130"/>
  <c r="J13" i="130"/>
  <c r="J22" i="130" s="1"/>
  <c r="J23" i="130" s="1"/>
  <c r="I13" i="130"/>
  <c r="H13" i="130"/>
  <c r="G13" i="130"/>
  <c r="F13" i="130"/>
  <c r="U13" i="130" s="1"/>
  <c r="W13" i="130" s="1"/>
  <c r="D13" i="130"/>
  <c r="C13" i="130"/>
  <c r="E13" i="130" s="1"/>
  <c r="B13" i="130"/>
  <c r="B21" i="130" s="1"/>
  <c r="U12" i="130"/>
  <c r="W12" i="130" s="1"/>
  <c r="N12" i="130"/>
  <c r="M12" i="130"/>
  <c r="L12" i="130"/>
  <c r="K12" i="130"/>
  <c r="J12" i="130"/>
  <c r="I12" i="130"/>
  <c r="H12" i="130"/>
  <c r="G12" i="130"/>
  <c r="F12" i="130"/>
  <c r="D12" i="130"/>
  <c r="E12" i="130" s="1"/>
  <c r="V12" i="130" s="1"/>
  <c r="C12" i="130"/>
  <c r="B12" i="130"/>
  <c r="N11" i="130"/>
  <c r="M11" i="130"/>
  <c r="L11" i="130"/>
  <c r="K11" i="130"/>
  <c r="J11" i="130"/>
  <c r="I11" i="130"/>
  <c r="H11" i="130"/>
  <c r="G11" i="130"/>
  <c r="F11" i="130"/>
  <c r="U11" i="130" s="1"/>
  <c r="W11" i="130" s="1"/>
  <c r="D11" i="130"/>
  <c r="C11" i="130"/>
  <c r="E11" i="130" s="1"/>
  <c r="V11" i="130" s="1"/>
  <c r="B11" i="130"/>
  <c r="U10" i="130"/>
  <c r="W10" i="130" s="1"/>
  <c r="N10" i="130"/>
  <c r="M10" i="130"/>
  <c r="L10" i="130"/>
  <c r="K10" i="130"/>
  <c r="J10" i="130"/>
  <c r="I10" i="130"/>
  <c r="H10" i="130"/>
  <c r="G10" i="130"/>
  <c r="F10" i="130"/>
  <c r="E10" i="130"/>
  <c r="V10" i="130" s="1"/>
  <c r="D10" i="130"/>
  <c r="C10" i="130"/>
  <c r="B10" i="130"/>
  <c r="W9" i="130"/>
  <c r="N9" i="130"/>
  <c r="N22" i="130" s="1"/>
  <c r="N23" i="130" s="1"/>
  <c r="M9" i="130"/>
  <c r="L9" i="130"/>
  <c r="K9" i="130"/>
  <c r="J9" i="130"/>
  <c r="J21" i="130" s="1"/>
  <c r="I9" i="130"/>
  <c r="H9" i="130"/>
  <c r="G9" i="130"/>
  <c r="F9" i="130"/>
  <c r="U9" i="130" s="1"/>
  <c r="D9" i="130"/>
  <c r="C9" i="130"/>
  <c r="B9" i="130"/>
  <c r="E145" i="129"/>
  <c r="E144" i="129"/>
  <c r="E143" i="129"/>
  <c r="E142" i="129"/>
  <c r="E141" i="129"/>
  <c r="E140" i="129"/>
  <c r="E139" i="129"/>
  <c r="E138" i="129"/>
  <c r="E137" i="129"/>
  <c r="E136" i="129"/>
  <c r="E135" i="129"/>
  <c r="E134" i="129"/>
  <c r="E130" i="129"/>
  <c r="E129" i="129"/>
  <c r="E128" i="129"/>
  <c r="E127" i="129"/>
  <c r="E126" i="129"/>
  <c r="E125" i="129"/>
  <c r="E124" i="129"/>
  <c r="E123" i="129"/>
  <c r="E122" i="129"/>
  <c r="E121" i="129"/>
  <c r="E120" i="129"/>
  <c r="E119" i="129"/>
  <c r="E115" i="129"/>
  <c r="E114" i="129"/>
  <c r="E113" i="129"/>
  <c r="E112" i="129"/>
  <c r="E111" i="129"/>
  <c r="E110" i="129"/>
  <c r="E109" i="129"/>
  <c r="E108" i="129"/>
  <c r="E107" i="129"/>
  <c r="E106" i="129"/>
  <c r="E105" i="129"/>
  <c r="E104" i="129"/>
  <c r="E100" i="129"/>
  <c r="E99" i="129"/>
  <c r="E98" i="129"/>
  <c r="E97" i="129"/>
  <c r="E96" i="129"/>
  <c r="E95" i="129"/>
  <c r="E94" i="129"/>
  <c r="E93" i="129"/>
  <c r="E92" i="129"/>
  <c r="E91" i="129"/>
  <c r="E90" i="129"/>
  <c r="E89" i="129"/>
  <c r="E85" i="129"/>
  <c r="E84" i="129"/>
  <c r="E83" i="129"/>
  <c r="E82" i="129"/>
  <c r="E81" i="129"/>
  <c r="E80" i="129"/>
  <c r="E79" i="129"/>
  <c r="E78" i="129"/>
  <c r="E77" i="129"/>
  <c r="E76" i="129"/>
  <c r="E75" i="129"/>
  <c r="E74" i="129"/>
  <c r="E70" i="129"/>
  <c r="E69" i="129"/>
  <c r="E68" i="129"/>
  <c r="E67" i="129"/>
  <c r="E66" i="129"/>
  <c r="E65" i="129"/>
  <c r="E64" i="129"/>
  <c r="E63" i="129"/>
  <c r="E62" i="129"/>
  <c r="E61" i="129"/>
  <c r="E60" i="129"/>
  <c r="E59" i="129"/>
  <c r="E55" i="129"/>
  <c r="E54" i="129"/>
  <c r="E53" i="129"/>
  <c r="E52" i="129"/>
  <c r="E51" i="129"/>
  <c r="E50" i="129"/>
  <c r="E49" i="129"/>
  <c r="E48" i="129"/>
  <c r="E47" i="129"/>
  <c r="E46" i="129"/>
  <c r="E45" i="129"/>
  <c r="E44" i="129"/>
  <c r="E40" i="129"/>
  <c r="E39" i="129"/>
  <c r="E38" i="129"/>
  <c r="E37" i="129"/>
  <c r="E36" i="129"/>
  <c r="E35" i="129"/>
  <c r="E34" i="129"/>
  <c r="E33" i="129"/>
  <c r="E32" i="129"/>
  <c r="E31" i="129"/>
  <c r="E30" i="129"/>
  <c r="E29" i="129"/>
  <c r="M22" i="129"/>
  <c r="M23" i="129" s="1"/>
  <c r="I22" i="129"/>
  <c r="I23" i="129" s="1"/>
  <c r="U20" i="129"/>
  <c r="W20" i="129" s="1"/>
  <c r="N20" i="129"/>
  <c r="M20" i="129"/>
  <c r="L20" i="129"/>
  <c r="K20" i="129"/>
  <c r="J20" i="129"/>
  <c r="I20" i="129"/>
  <c r="H20" i="129"/>
  <c r="G20" i="129"/>
  <c r="F20" i="129"/>
  <c r="D20" i="129"/>
  <c r="E20" i="129" s="1"/>
  <c r="C20" i="129"/>
  <c r="B20" i="129"/>
  <c r="N19" i="129"/>
  <c r="M19" i="129"/>
  <c r="L19" i="129"/>
  <c r="K19" i="129"/>
  <c r="J19" i="129"/>
  <c r="I19" i="129"/>
  <c r="H19" i="129"/>
  <c r="G19" i="129"/>
  <c r="F19" i="129"/>
  <c r="U19" i="129" s="1"/>
  <c r="W19" i="129" s="1"/>
  <c r="D19" i="129"/>
  <c r="C19" i="129"/>
  <c r="E19" i="129" s="1"/>
  <c r="B19" i="129"/>
  <c r="U18" i="129"/>
  <c r="W18" i="129" s="1"/>
  <c r="N18" i="129"/>
  <c r="M18" i="129"/>
  <c r="L18" i="129"/>
  <c r="K18" i="129"/>
  <c r="J18" i="129"/>
  <c r="I18" i="129"/>
  <c r="H18" i="129"/>
  <c r="G18" i="129"/>
  <c r="F18" i="129"/>
  <c r="D18" i="129"/>
  <c r="E18" i="129" s="1"/>
  <c r="C18" i="129"/>
  <c r="B18" i="129"/>
  <c r="N17" i="129"/>
  <c r="M17" i="129"/>
  <c r="L17" i="129"/>
  <c r="K17" i="129"/>
  <c r="J17" i="129"/>
  <c r="I17" i="129"/>
  <c r="H17" i="129"/>
  <c r="G17" i="129"/>
  <c r="F17" i="129"/>
  <c r="U17" i="129" s="1"/>
  <c r="W17" i="129" s="1"/>
  <c r="D17" i="129"/>
  <c r="C17" i="129"/>
  <c r="E17" i="129" s="1"/>
  <c r="B17" i="129"/>
  <c r="U16" i="129"/>
  <c r="W16" i="129" s="1"/>
  <c r="N16" i="129"/>
  <c r="M16" i="129"/>
  <c r="L16" i="129"/>
  <c r="K16" i="129"/>
  <c r="J16" i="129"/>
  <c r="I16" i="129"/>
  <c r="H16" i="129"/>
  <c r="G16" i="129"/>
  <c r="F16" i="129"/>
  <c r="D16" i="129"/>
  <c r="E16" i="129" s="1"/>
  <c r="C16" i="129"/>
  <c r="B16" i="129"/>
  <c r="N15" i="129"/>
  <c r="M15" i="129"/>
  <c r="L15" i="129"/>
  <c r="K15" i="129"/>
  <c r="J15" i="129"/>
  <c r="I15" i="129"/>
  <c r="H15" i="129"/>
  <c r="G15" i="129"/>
  <c r="F15" i="129"/>
  <c r="U15" i="129" s="1"/>
  <c r="W15" i="129" s="1"/>
  <c r="D15" i="129"/>
  <c r="C15" i="129"/>
  <c r="E15" i="129" s="1"/>
  <c r="B15" i="129"/>
  <c r="U14" i="129"/>
  <c r="W14" i="129" s="1"/>
  <c r="N14" i="129"/>
  <c r="M14" i="129"/>
  <c r="L14" i="129"/>
  <c r="K14" i="129"/>
  <c r="J14" i="129"/>
  <c r="I14" i="129"/>
  <c r="H14" i="129"/>
  <c r="G14" i="129"/>
  <c r="F14" i="129"/>
  <c r="D14" i="129"/>
  <c r="E14" i="129" s="1"/>
  <c r="V14" i="129" s="1"/>
  <c r="C14" i="129"/>
  <c r="B14" i="129"/>
  <c r="N13" i="129"/>
  <c r="M13" i="129"/>
  <c r="L13" i="129"/>
  <c r="K13" i="129"/>
  <c r="J13" i="129"/>
  <c r="I13" i="129"/>
  <c r="H13" i="129"/>
  <c r="G13" i="129"/>
  <c r="F13" i="129"/>
  <c r="U13" i="129" s="1"/>
  <c r="W13" i="129" s="1"/>
  <c r="D13" i="129"/>
  <c r="C13" i="129"/>
  <c r="E13" i="129" s="1"/>
  <c r="B13" i="129"/>
  <c r="U12" i="129"/>
  <c r="W12" i="129" s="1"/>
  <c r="N12" i="129"/>
  <c r="M12" i="129"/>
  <c r="L12" i="129"/>
  <c r="K12" i="129"/>
  <c r="J12" i="129"/>
  <c r="I12" i="129"/>
  <c r="H12" i="129"/>
  <c r="G12" i="129"/>
  <c r="F12" i="129"/>
  <c r="D12" i="129"/>
  <c r="E12" i="129" s="1"/>
  <c r="V12" i="129" s="1"/>
  <c r="C12" i="129"/>
  <c r="B12" i="129"/>
  <c r="N11" i="129"/>
  <c r="M11" i="129"/>
  <c r="L11" i="129"/>
  <c r="K11" i="129"/>
  <c r="J11" i="129"/>
  <c r="I11" i="129"/>
  <c r="H11" i="129"/>
  <c r="G11" i="129"/>
  <c r="F11" i="129"/>
  <c r="U11" i="129" s="1"/>
  <c r="W11" i="129" s="1"/>
  <c r="D11" i="129"/>
  <c r="C11" i="129"/>
  <c r="E11" i="129" s="1"/>
  <c r="B11" i="129"/>
  <c r="U10" i="129"/>
  <c r="W10" i="129" s="1"/>
  <c r="N10" i="129"/>
  <c r="M10" i="129"/>
  <c r="L10" i="129"/>
  <c r="K10" i="129"/>
  <c r="J10" i="129"/>
  <c r="I10" i="129"/>
  <c r="H10" i="129"/>
  <c r="G10" i="129"/>
  <c r="F10" i="129"/>
  <c r="D10" i="129"/>
  <c r="E10" i="129" s="1"/>
  <c r="V10" i="129" s="1"/>
  <c r="C10" i="129"/>
  <c r="B10" i="129"/>
  <c r="S21" i="129"/>
  <c r="N9" i="129"/>
  <c r="N21" i="129" s="1"/>
  <c r="M9" i="129"/>
  <c r="M21" i="129" s="1"/>
  <c r="L9" i="129"/>
  <c r="L22" i="129" s="1"/>
  <c r="L23" i="129" s="1"/>
  <c r="K9" i="129"/>
  <c r="K21" i="129" s="1"/>
  <c r="J9" i="129"/>
  <c r="J22" i="129" s="1"/>
  <c r="J23" i="129" s="1"/>
  <c r="I9" i="129"/>
  <c r="I21" i="129" s="1"/>
  <c r="H9" i="129"/>
  <c r="H22" i="129" s="1"/>
  <c r="H23" i="129" s="1"/>
  <c r="G9" i="129"/>
  <c r="G22" i="129" s="1"/>
  <c r="G23" i="129" s="1"/>
  <c r="F9" i="129"/>
  <c r="U9" i="129" s="1"/>
  <c r="D9" i="129"/>
  <c r="D22" i="129" s="1"/>
  <c r="D23" i="129" s="1"/>
  <c r="C9" i="129"/>
  <c r="E9" i="129" s="1"/>
  <c r="B9" i="129"/>
  <c r="B21" i="129" s="1"/>
  <c r="E145" i="128"/>
  <c r="E144" i="128"/>
  <c r="E143" i="128"/>
  <c r="E142" i="128"/>
  <c r="E141" i="128"/>
  <c r="E140" i="128"/>
  <c r="E139" i="128"/>
  <c r="E138" i="128"/>
  <c r="E137" i="128"/>
  <c r="E136" i="128"/>
  <c r="E135" i="128"/>
  <c r="E134" i="128"/>
  <c r="E130" i="128"/>
  <c r="E129" i="128"/>
  <c r="E128" i="128"/>
  <c r="E127" i="128"/>
  <c r="E126" i="128"/>
  <c r="E125" i="128"/>
  <c r="E124" i="128"/>
  <c r="E123" i="128"/>
  <c r="E122" i="128"/>
  <c r="E121" i="128"/>
  <c r="E120" i="128"/>
  <c r="E119" i="128"/>
  <c r="E115" i="128"/>
  <c r="E114" i="128"/>
  <c r="E113" i="128"/>
  <c r="E112" i="128"/>
  <c r="E111" i="128"/>
  <c r="E110" i="128"/>
  <c r="E109" i="128"/>
  <c r="E108" i="128"/>
  <c r="E107" i="128"/>
  <c r="E106" i="128"/>
  <c r="E105" i="128"/>
  <c r="E104" i="128"/>
  <c r="E100" i="128"/>
  <c r="E99" i="128"/>
  <c r="E98" i="128"/>
  <c r="E97" i="128"/>
  <c r="E96" i="128"/>
  <c r="E95" i="128"/>
  <c r="E94" i="128"/>
  <c r="E93" i="128"/>
  <c r="E92" i="128"/>
  <c r="E91" i="128"/>
  <c r="E90" i="128"/>
  <c r="E89" i="128"/>
  <c r="E85" i="128"/>
  <c r="E84" i="128"/>
  <c r="E83" i="128"/>
  <c r="E82" i="128"/>
  <c r="E81" i="128"/>
  <c r="E80" i="128"/>
  <c r="E79" i="128"/>
  <c r="E78" i="128"/>
  <c r="E77" i="128"/>
  <c r="E76" i="128"/>
  <c r="E75" i="128"/>
  <c r="E74" i="128"/>
  <c r="E70" i="128"/>
  <c r="E69" i="128"/>
  <c r="E68" i="128"/>
  <c r="E67" i="128"/>
  <c r="E66" i="128"/>
  <c r="E65" i="128"/>
  <c r="E64" i="128"/>
  <c r="E63" i="128"/>
  <c r="E62" i="128"/>
  <c r="E61" i="128"/>
  <c r="E60" i="128"/>
  <c r="E59" i="128"/>
  <c r="E55" i="128"/>
  <c r="E54" i="128"/>
  <c r="E53" i="128"/>
  <c r="E52" i="128"/>
  <c r="E51" i="128"/>
  <c r="E50" i="128"/>
  <c r="E49" i="128"/>
  <c r="E48" i="128"/>
  <c r="E47" i="128"/>
  <c r="E46" i="128"/>
  <c r="E45" i="128"/>
  <c r="E44" i="128"/>
  <c r="E40" i="128"/>
  <c r="E39" i="128"/>
  <c r="E38" i="128"/>
  <c r="E37" i="128"/>
  <c r="E36" i="128"/>
  <c r="E35" i="128"/>
  <c r="E34" i="128"/>
  <c r="E33" i="128"/>
  <c r="E32" i="128"/>
  <c r="E31" i="128"/>
  <c r="E30" i="128"/>
  <c r="E29" i="128"/>
  <c r="M22" i="128"/>
  <c r="M23" i="128" s="1"/>
  <c r="K22" i="128"/>
  <c r="K23" i="128" s="1"/>
  <c r="I22" i="128"/>
  <c r="I23" i="128" s="1"/>
  <c r="G22" i="128"/>
  <c r="G23" i="128" s="1"/>
  <c r="C22" i="128"/>
  <c r="C23" i="128" s="1"/>
  <c r="N20" i="128"/>
  <c r="M20" i="128"/>
  <c r="L20" i="128"/>
  <c r="K20" i="128"/>
  <c r="J20" i="128"/>
  <c r="I20" i="128"/>
  <c r="H20" i="128"/>
  <c r="G20" i="128"/>
  <c r="F20" i="128"/>
  <c r="U20" i="128" s="1"/>
  <c r="W20" i="128" s="1"/>
  <c r="D20" i="128"/>
  <c r="C20" i="128"/>
  <c r="E20" i="128" s="1"/>
  <c r="V20" i="128" s="1"/>
  <c r="B20" i="128"/>
  <c r="N19" i="128"/>
  <c r="M19" i="128"/>
  <c r="L19" i="128"/>
  <c r="K19" i="128"/>
  <c r="J19" i="128"/>
  <c r="I19" i="128"/>
  <c r="H19" i="128"/>
  <c r="G19" i="128"/>
  <c r="F19" i="128"/>
  <c r="U19" i="128" s="1"/>
  <c r="W19" i="128" s="1"/>
  <c r="D19" i="128"/>
  <c r="C19" i="128"/>
  <c r="E19" i="128" s="1"/>
  <c r="V19" i="128" s="1"/>
  <c r="B19" i="128"/>
  <c r="N18" i="128"/>
  <c r="M18" i="128"/>
  <c r="L18" i="128"/>
  <c r="K18" i="128"/>
  <c r="J18" i="128"/>
  <c r="I18" i="128"/>
  <c r="H18" i="128"/>
  <c r="G18" i="128"/>
  <c r="F18" i="128"/>
  <c r="U18" i="128" s="1"/>
  <c r="W18" i="128" s="1"/>
  <c r="D18" i="128"/>
  <c r="C18" i="128"/>
  <c r="E18" i="128" s="1"/>
  <c r="V18" i="128" s="1"/>
  <c r="B18" i="128"/>
  <c r="N17" i="128"/>
  <c r="M17" i="128"/>
  <c r="L17" i="128"/>
  <c r="K17" i="128"/>
  <c r="J17" i="128"/>
  <c r="I17" i="128"/>
  <c r="H17" i="128"/>
  <c r="G17" i="128"/>
  <c r="F17" i="128"/>
  <c r="U17" i="128" s="1"/>
  <c r="W17" i="128" s="1"/>
  <c r="D17" i="128"/>
  <c r="C17" i="128"/>
  <c r="E17" i="128" s="1"/>
  <c r="V17" i="128" s="1"/>
  <c r="B17" i="128"/>
  <c r="N16" i="128"/>
  <c r="M16" i="128"/>
  <c r="L16" i="128"/>
  <c r="K16" i="128"/>
  <c r="J16" i="128"/>
  <c r="I16" i="128"/>
  <c r="H16" i="128"/>
  <c r="G16" i="128"/>
  <c r="F16" i="128"/>
  <c r="U16" i="128" s="1"/>
  <c r="W16" i="128" s="1"/>
  <c r="D16" i="128"/>
  <c r="C16" i="128"/>
  <c r="E16" i="128" s="1"/>
  <c r="V16" i="128" s="1"/>
  <c r="B16" i="128"/>
  <c r="N15" i="128"/>
  <c r="M15" i="128"/>
  <c r="L15" i="128"/>
  <c r="K15" i="128"/>
  <c r="J15" i="128"/>
  <c r="I15" i="128"/>
  <c r="H15" i="128"/>
  <c r="G15" i="128"/>
  <c r="F15" i="128"/>
  <c r="U15" i="128" s="1"/>
  <c r="W15" i="128" s="1"/>
  <c r="D15" i="128"/>
  <c r="C15" i="128"/>
  <c r="E15" i="128" s="1"/>
  <c r="V15" i="128" s="1"/>
  <c r="B15" i="128"/>
  <c r="N14" i="128"/>
  <c r="M14" i="128"/>
  <c r="L14" i="128"/>
  <c r="K14" i="128"/>
  <c r="J14" i="128"/>
  <c r="I14" i="128"/>
  <c r="H14" i="128"/>
  <c r="G14" i="128"/>
  <c r="F14" i="128"/>
  <c r="U14" i="128" s="1"/>
  <c r="W14" i="128" s="1"/>
  <c r="D14" i="128"/>
  <c r="C14" i="128"/>
  <c r="E14" i="128" s="1"/>
  <c r="V14" i="128" s="1"/>
  <c r="B14" i="128"/>
  <c r="N13" i="128"/>
  <c r="M13" i="128"/>
  <c r="L13" i="128"/>
  <c r="K13" i="128"/>
  <c r="J13" i="128"/>
  <c r="I13" i="128"/>
  <c r="H13" i="128"/>
  <c r="G13" i="128"/>
  <c r="F13" i="128"/>
  <c r="U13" i="128" s="1"/>
  <c r="W13" i="128" s="1"/>
  <c r="D13" i="128"/>
  <c r="C13" i="128"/>
  <c r="E13" i="128" s="1"/>
  <c r="V13" i="128" s="1"/>
  <c r="B13" i="128"/>
  <c r="N12" i="128"/>
  <c r="M12" i="128"/>
  <c r="L12" i="128"/>
  <c r="K12" i="128"/>
  <c r="J12" i="128"/>
  <c r="I12" i="128"/>
  <c r="H12" i="128"/>
  <c r="G12" i="128"/>
  <c r="F12" i="128"/>
  <c r="U12" i="128" s="1"/>
  <c r="W12" i="128" s="1"/>
  <c r="D12" i="128"/>
  <c r="E12" i="128" s="1"/>
  <c r="V12" i="128" s="1"/>
  <c r="C12" i="128"/>
  <c r="B12" i="128"/>
  <c r="N11" i="128"/>
  <c r="M11" i="128"/>
  <c r="L11" i="128"/>
  <c r="K11" i="128"/>
  <c r="J11" i="128"/>
  <c r="I11" i="128"/>
  <c r="H11" i="128"/>
  <c r="G11" i="128"/>
  <c r="F11" i="128"/>
  <c r="U11" i="128" s="1"/>
  <c r="W11" i="128" s="1"/>
  <c r="D11" i="128"/>
  <c r="C11" i="128"/>
  <c r="E11" i="128" s="1"/>
  <c r="V11" i="128" s="1"/>
  <c r="B11" i="128"/>
  <c r="N10" i="128"/>
  <c r="M10" i="128"/>
  <c r="L10" i="128"/>
  <c r="K10" i="128"/>
  <c r="J10" i="128"/>
  <c r="I10" i="128"/>
  <c r="H10" i="128"/>
  <c r="G10" i="128"/>
  <c r="F10" i="128"/>
  <c r="U10" i="128" s="1"/>
  <c r="W10" i="128" s="1"/>
  <c r="D10" i="128"/>
  <c r="E10" i="128" s="1"/>
  <c r="V10" i="128" s="1"/>
  <c r="C10" i="128"/>
  <c r="B10" i="128"/>
  <c r="R22" i="128"/>
  <c r="R23" i="128" s="1"/>
  <c r="P22" i="128"/>
  <c r="P23" i="128" s="1"/>
  <c r="N9" i="128"/>
  <c r="N22" i="128" s="1"/>
  <c r="N23" i="128" s="1"/>
  <c r="M9" i="128"/>
  <c r="M21" i="128" s="1"/>
  <c r="L9" i="128"/>
  <c r="L22" i="128" s="1"/>
  <c r="L23" i="128" s="1"/>
  <c r="K9" i="128"/>
  <c r="K21" i="128" s="1"/>
  <c r="J9" i="128"/>
  <c r="J22" i="128" s="1"/>
  <c r="J23" i="128" s="1"/>
  <c r="I9" i="128"/>
  <c r="I21" i="128" s="1"/>
  <c r="H9" i="128"/>
  <c r="H22" i="128" s="1"/>
  <c r="H23" i="128" s="1"/>
  <c r="G9" i="128"/>
  <c r="G21" i="128" s="1"/>
  <c r="F9" i="128"/>
  <c r="U9" i="128" s="1"/>
  <c r="D9" i="128"/>
  <c r="D22" i="128" s="1"/>
  <c r="C9" i="128"/>
  <c r="E9" i="128" s="1"/>
  <c r="B9" i="128"/>
  <c r="B21" i="128" s="1"/>
  <c r="E145" i="126"/>
  <c r="E144" i="126"/>
  <c r="E143" i="126"/>
  <c r="E142" i="126"/>
  <c r="E141" i="126"/>
  <c r="E140" i="126"/>
  <c r="E139" i="126"/>
  <c r="E138" i="126"/>
  <c r="E137" i="126"/>
  <c r="E136" i="126"/>
  <c r="E135" i="126"/>
  <c r="E134" i="126"/>
  <c r="E130" i="126"/>
  <c r="E129" i="126"/>
  <c r="E128" i="126"/>
  <c r="E127" i="126"/>
  <c r="E126" i="126"/>
  <c r="E125" i="126"/>
  <c r="E124" i="126"/>
  <c r="E123" i="126"/>
  <c r="E122" i="126"/>
  <c r="E121" i="126"/>
  <c r="E120" i="126"/>
  <c r="E119" i="126"/>
  <c r="E115" i="126"/>
  <c r="E114" i="126"/>
  <c r="E113" i="126"/>
  <c r="E112" i="126"/>
  <c r="E111" i="126"/>
  <c r="E110" i="126"/>
  <c r="E109" i="126"/>
  <c r="E108" i="126"/>
  <c r="E107" i="126"/>
  <c r="E106" i="126"/>
  <c r="E105" i="126"/>
  <c r="E104" i="126"/>
  <c r="E100" i="126"/>
  <c r="E99" i="126"/>
  <c r="E98" i="126"/>
  <c r="E97" i="126"/>
  <c r="E96" i="126"/>
  <c r="E95" i="126"/>
  <c r="E94" i="126"/>
  <c r="E93" i="126"/>
  <c r="E92" i="126"/>
  <c r="E91" i="126"/>
  <c r="E90" i="126"/>
  <c r="E89" i="126"/>
  <c r="E85" i="126"/>
  <c r="E84" i="126"/>
  <c r="E83" i="126"/>
  <c r="E82" i="126"/>
  <c r="E81" i="126"/>
  <c r="E80" i="126"/>
  <c r="E79" i="126"/>
  <c r="E78" i="126"/>
  <c r="E77" i="126"/>
  <c r="E76" i="126"/>
  <c r="E75" i="126"/>
  <c r="E74" i="126"/>
  <c r="E70" i="126"/>
  <c r="E69" i="126"/>
  <c r="E68" i="126"/>
  <c r="E67" i="126"/>
  <c r="E66" i="126"/>
  <c r="E65" i="126"/>
  <c r="E64" i="126"/>
  <c r="E63" i="126"/>
  <c r="E62" i="126"/>
  <c r="E61" i="126"/>
  <c r="E60" i="126"/>
  <c r="E59" i="126"/>
  <c r="E55" i="126"/>
  <c r="E54" i="126"/>
  <c r="E53" i="126"/>
  <c r="E52" i="126"/>
  <c r="E51" i="126"/>
  <c r="E50" i="126"/>
  <c r="E49" i="126"/>
  <c r="E48" i="126"/>
  <c r="E47" i="126"/>
  <c r="E46" i="126"/>
  <c r="E45" i="126"/>
  <c r="E44" i="126"/>
  <c r="E40" i="126"/>
  <c r="E39" i="126"/>
  <c r="E38" i="126"/>
  <c r="E37" i="126"/>
  <c r="E36" i="126"/>
  <c r="E35" i="126"/>
  <c r="E34" i="126"/>
  <c r="E33" i="126"/>
  <c r="E32" i="126"/>
  <c r="E31" i="126"/>
  <c r="E30" i="126"/>
  <c r="E29" i="126"/>
  <c r="U20" i="126"/>
  <c r="W20" i="126" s="1"/>
  <c r="N20" i="126"/>
  <c r="M20" i="126"/>
  <c r="L20" i="126"/>
  <c r="K20" i="126"/>
  <c r="J20" i="126"/>
  <c r="I20" i="126"/>
  <c r="H20" i="126"/>
  <c r="G20" i="126"/>
  <c r="F20" i="126"/>
  <c r="D20" i="126"/>
  <c r="E20" i="126" s="1"/>
  <c r="V20" i="126" s="1"/>
  <c r="C20" i="126"/>
  <c r="B20" i="126"/>
  <c r="N19" i="126"/>
  <c r="M19" i="126"/>
  <c r="L19" i="126"/>
  <c r="K19" i="126"/>
  <c r="J19" i="126"/>
  <c r="I19" i="126"/>
  <c r="H19" i="126"/>
  <c r="G19" i="126"/>
  <c r="F19" i="126"/>
  <c r="U19" i="126" s="1"/>
  <c r="W19" i="126" s="1"/>
  <c r="D19" i="126"/>
  <c r="C19" i="126"/>
  <c r="E19" i="126" s="1"/>
  <c r="B19" i="126"/>
  <c r="U18" i="126"/>
  <c r="W18" i="126" s="1"/>
  <c r="N18" i="126"/>
  <c r="M18" i="126"/>
  <c r="L18" i="126"/>
  <c r="K18" i="126"/>
  <c r="J18" i="126"/>
  <c r="I18" i="126"/>
  <c r="H18" i="126"/>
  <c r="G18" i="126"/>
  <c r="F18" i="126"/>
  <c r="D18" i="126"/>
  <c r="E18" i="126" s="1"/>
  <c r="V18" i="126" s="1"/>
  <c r="C18" i="126"/>
  <c r="B18" i="126"/>
  <c r="N17" i="126"/>
  <c r="M17" i="126"/>
  <c r="L17" i="126"/>
  <c r="K17" i="126"/>
  <c r="J17" i="126"/>
  <c r="I17" i="126"/>
  <c r="H17" i="126"/>
  <c r="G17" i="126"/>
  <c r="F17" i="126"/>
  <c r="U17" i="126" s="1"/>
  <c r="W17" i="126" s="1"/>
  <c r="D17" i="126"/>
  <c r="C17" i="126"/>
  <c r="E17" i="126" s="1"/>
  <c r="B17" i="126"/>
  <c r="U16" i="126"/>
  <c r="W16" i="126" s="1"/>
  <c r="N16" i="126"/>
  <c r="M16" i="126"/>
  <c r="L16" i="126"/>
  <c r="K16" i="126"/>
  <c r="J16" i="126"/>
  <c r="I16" i="126"/>
  <c r="H16" i="126"/>
  <c r="G16" i="126"/>
  <c r="F16" i="126"/>
  <c r="D16" i="126"/>
  <c r="E16" i="126" s="1"/>
  <c r="V16" i="126" s="1"/>
  <c r="C16" i="126"/>
  <c r="B16" i="126"/>
  <c r="N15" i="126"/>
  <c r="M15" i="126"/>
  <c r="L15" i="126"/>
  <c r="K15" i="126"/>
  <c r="J15" i="126"/>
  <c r="I15" i="126"/>
  <c r="H15" i="126"/>
  <c r="G15" i="126"/>
  <c r="F15" i="126"/>
  <c r="U15" i="126" s="1"/>
  <c r="W15" i="126" s="1"/>
  <c r="D15" i="126"/>
  <c r="C15" i="126"/>
  <c r="E15" i="126" s="1"/>
  <c r="V15" i="126" s="1"/>
  <c r="B15" i="126"/>
  <c r="U14" i="126"/>
  <c r="W14" i="126" s="1"/>
  <c r="N14" i="126"/>
  <c r="M14" i="126"/>
  <c r="L14" i="126"/>
  <c r="K14" i="126"/>
  <c r="J14" i="126"/>
  <c r="I14" i="126"/>
  <c r="H14" i="126"/>
  <c r="G14" i="126"/>
  <c r="F14" i="126"/>
  <c r="E14" i="126"/>
  <c r="V14" i="126" s="1"/>
  <c r="D14" i="126"/>
  <c r="C14" i="126"/>
  <c r="B14" i="126"/>
  <c r="W13" i="126"/>
  <c r="N13" i="126"/>
  <c r="M13" i="126"/>
  <c r="L13" i="126"/>
  <c r="K13" i="126"/>
  <c r="J13" i="126"/>
  <c r="I13" i="126"/>
  <c r="H13" i="126"/>
  <c r="G13" i="126"/>
  <c r="F13" i="126"/>
  <c r="U13" i="126" s="1"/>
  <c r="D13" i="126"/>
  <c r="C13" i="126"/>
  <c r="E13" i="126" s="1"/>
  <c r="B13" i="126"/>
  <c r="B21" i="126" s="1"/>
  <c r="U12" i="126"/>
  <c r="W12" i="126" s="1"/>
  <c r="N12" i="126"/>
  <c r="M12" i="126"/>
  <c r="L12" i="126"/>
  <c r="K12" i="126"/>
  <c r="J12" i="126"/>
  <c r="I12" i="126"/>
  <c r="H12" i="126"/>
  <c r="G12" i="126"/>
  <c r="F12" i="126"/>
  <c r="D12" i="126"/>
  <c r="E12" i="126" s="1"/>
  <c r="V12" i="126" s="1"/>
  <c r="C12" i="126"/>
  <c r="B12" i="126"/>
  <c r="N11" i="126"/>
  <c r="M11" i="126"/>
  <c r="L11" i="126"/>
  <c r="K11" i="126"/>
  <c r="J11" i="126"/>
  <c r="I11" i="126"/>
  <c r="H11" i="126"/>
  <c r="G11" i="126"/>
  <c r="F11" i="126"/>
  <c r="U11" i="126" s="1"/>
  <c r="W11" i="126" s="1"/>
  <c r="D11" i="126"/>
  <c r="C11" i="126"/>
  <c r="E11" i="126" s="1"/>
  <c r="B11" i="126"/>
  <c r="U10" i="126"/>
  <c r="W10" i="126" s="1"/>
  <c r="N10" i="126"/>
  <c r="M10" i="126"/>
  <c r="L10" i="126"/>
  <c r="K10" i="126"/>
  <c r="J10" i="126"/>
  <c r="I10" i="126"/>
  <c r="I22" i="126" s="1"/>
  <c r="I23" i="126" s="1"/>
  <c r="H10" i="126"/>
  <c r="G10" i="126"/>
  <c r="F10" i="126"/>
  <c r="D10" i="126"/>
  <c r="E10" i="126" s="1"/>
  <c r="V10" i="126" s="1"/>
  <c r="C10" i="126"/>
  <c r="B10" i="126"/>
  <c r="S22" i="126"/>
  <c r="S23" i="126" s="1"/>
  <c r="N9" i="126"/>
  <c r="N21" i="126" s="1"/>
  <c r="M9" i="126"/>
  <c r="L9" i="126"/>
  <c r="K9" i="126"/>
  <c r="J9" i="126"/>
  <c r="J22" i="126" s="1"/>
  <c r="J23" i="126" s="1"/>
  <c r="I9" i="126"/>
  <c r="H9" i="126"/>
  <c r="G9" i="126"/>
  <c r="F9" i="126"/>
  <c r="U9" i="126" s="1"/>
  <c r="U21" i="126" s="1"/>
  <c r="D9" i="126"/>
  <c r="C9" i="126"/>
  <c r="B9" i="126"/>
  <c r="E145" i="125"/>
  <c r="E144" i="125"/>
  <c r="E143" i="125"/>
  <c r="E142" i="125"/>
  <c r="E141" i="125"/>
  <c r="E140" i="125"/>
  <c r="E139" i="125"/>
  <c r="E138" i="125"/>
  <c r="E137" i="125"/>
  <c r="E136" i="125"/>
  <c r="E135" i="125"/>
  <c r="E134" i="125"/>
  <c r="E130" i="125"/>
  <c r="E129" i="125"/>
  <c r="E128" i="125"/>
  <c r="E127" i="125"/>
  <c r="E126" i="125"/>
  <c r="E125" i="125"/>
  <c r="E124" i="125"/>
  <c r="E123" i="125"/>
  <c r="E122" i="125"/>
  <c r="E121" i="125"/>
  <c r="E120" i="125"/>
  <c r="E119" i="125"/>
  <c r="E115" i="125"/>
  <c r="E114" i="125"/>
  <c r="E113" i="125"/>
  <c r="E112" i="125"/>
  <c r="E111" i="125"/>
  <c r="E110" i="125"/>
  <c r="E109" i="125"/>
  <c r="E108" i="125"/>
  <c r="E107" i="125"/>
  <c r="E106" i="125"/>
  <c r="E105" i="125"/>
  <c r="E104" i="125"/>
  <c r="E100" i="125"/>
  <c r="E99" i="125"/>
  <c r="E98" i="125"/>
  <c r="E97" i="125"/>
  <c r="E96" i="125"/>
  <c r="E95" i="125"/>
  <c r="E94" i="125"/>
  <c r="E93" i="125"/>
  <c r="E92" i="125"/>
  <c r="E91" i="125"/>
  <c r="E90" i="125"/>
  <c r="E89" i="125"/>
  <c r="E85" i="125"/>
  <c r="E84" i="125"/>
  <c r="E83" i="125"/>
  <c r="E82" i="125"/>
  <c r="E81" i="125"/>
  <c r="E80" i="125"/>
  <c r="E79" i="125"/>
  <c r="E78" i="125"/>
  <c r="E77" i="125"/>
  <c r="E76" i="125"/>
  <c r="E75" i="125"/>
  <c r="E74" i="125"/>
  <c r="E70" i="125"/>
  <c r="E69" i="125"/>
  <c r="E68" i="125"/>
  <c r="E67" i="125"/>
  <c r="E66" i="125"/>
  <c r="E65" i="125"/>
  <c r="E64" i="125"/>
  <c r="E63" i="125"/>
  <c r="E62" i="125"/>
  <c r="E61" i="125"/>
  <c r="E60" i="125"/>
  <c r="E59" i="125"/>
  <c r="E55" i="125"/>
  <c r="E54" i="125"/>
  <c r="E53" i="125"/>
  <c r="E52" i="125"/>
  <c r="E51" i="125"/>
  <c r="E50" i="125"/>
  <c r="E49" i="125"/>
  <c r="E48" i="125"/>
  <c r="E47" i="125"/>
  <c r="E46" i="125"/>
  <c r="E45" i="125"/>
  <c r="E44" i="125"/>
  <c r="E40" i="125"/>
  <c r="E39" i="125"/>
  <c r="E38" i="125"/>
  <c r="E37" i="125"/>
  <c r="E36" i="125"/>
  <c r="E35" i="125"/>
  <c r="E34" i="125"/>
  <c r="E33" i="125"/>
  <c r="E32" i="125"/>
  <c r="E31" i="125"/>
  <c r="E30" i="125"/>
  <c r="E29" i="125"/>
  <c r="N22" i="125"/>
  <c r="N23" i="125" s="1"/>
  <c r="J22" i="125"/>
  <c r="J23" i="125" s="1"/>
  <c r="F22" i="125"/>
  <c r="F23" i="125" s="1"/>
  <c r="U20" i="125"/>
  <c r="W20" i="125" s="1"/>
  <c r="N20" i="125"/>
  <c r="M20" i="125"/>
  <c r="L20" i="125"/>
  <c r="K20" i="125"/>
  <c r="J20" i="125"/>
  <c r="I20" i="125"/>
  <c r="H20" i="125"/>
  <c r="G20" i="125"/>
  <c r="F20" i="125"/>
  <c r="E20" i="125"/>
  <c r="D20" i="125"/>
  <c r="C20" i="125"/>
  <c r="B20" i="125"/>
  <c r="N19" i="125"/>
  <c r="M19" i="125"/>
  <c r="L19" i="125"/>
  <c r="K19" i="125"/>
  <c r="J19" i="125"/>
  <c r="I19" i="125"/>
  <c r="H19" i="125"/>
  <c r="G19" i="125"/>
  <c r="F19" i="125"/>
  <c r="U19" i="125" s="1"/>
  <c r="W19" i="125" s="1"/>
  <c r="D19" i="125"/>
  <c r="C19" i="125"/>
  <c r="E19" i="125" s="1"/>
  <c r="B19" i="125"/>
  <c r="U18" i="125"/>
  <c r="W18" i="125" s="1"/>
  <c r="N18" i="125"/>
  <c r="M18" i="125"/>
  <c r="L18" i="125"/>
  <c r="K18" i="125"/>
  <c r="J18" i="125"/>
  <c r="I18" i="125"/>
  <c r="H18" i="125"/>
  <c r="G18" i="125"/>
  <c r="F18" i="125"/>
  <c r="E18" i="125"/>
  <c r="D18" i="125"/>
  <c r="C18" i="125"/>
  <c r="B18" i="125"/>
  <c r="N17" i="125"/>
  <c r="M17" i="125"/>
  <c r="L17" i="125"/>
  <c r="K17" i="125"/>
  <c r="J17" i="125"/>
  <c r="I17" i="125"/>
  <c r="H17" i="125"/>
  <c r="G17" i="125"/>
  <c r="F17" i="125"/>
  <c r="U17" i="125" s="1"/>
  <c r="W17" i="125" s="1"/>
  <c r="D17" i="125"/>
  <c r="C17" i="125"/>
  <c r="E17" i="125" s="1"/>
  <c r="B17" i="125"/>
  <c r="U16" i="125"/>
  <c r="W16" i="125" s="1"/>
  <c r="N16" i="125"/>
  <c r="M16" i="125"/>
  <c r="L16" i="125"/>
  <c r="K16" i="125"/>
  <c r="J16" i="125"/>
  <c r="I16" i="125"/>
  <c r="H16" i="125"/>
  <c r="G16" i="125"/>
  <c r="F16" i="125"/>
  <c r="E16" i="125"/>
  <c r="D16" i="125"/>
  <c r="C16" i="125"/>
  <c r="B16" i="125"/>
  <c r="N15" i="125"/>
  <c r="M15" i="125"/>
  <c r="L15" i="125"/>
  <c r="K15" i="125"/>
  <c r="J15" i="125"/>
  <c r="I15" i="125"/>
  <c r="H15" i="125"/>
  <c r="G15" i="125"/>
  <c r="F15" i="125"/>
  <c r="U15" i="125" s="1"/>
  <c r="W15" i="125" s="1"/>
  <c r="D15" i="125"/>
  <c r="C15" i="125"/>
  <c r="E15" i="125" s="1"/>
  <c r="B15" i="125"/>
  <c r="U14" i="125"/>
  <c r="W14" i="125" s="1"/>
  <c r="N14" i="125"/>
  <c r="M14" i="125"/>
  <c r="L14" i="125"/>
  <c r="K14" i="125"/>
  <c r="J14" i="125"/>
  <c r="I14" i="125"/>
  <c r="H14" i="125"/>
  <c r="G14" i="125"/>
  <c r="F14" i="125"/>
  <c r="E14" i="125"/>
  <c r="D14" i="125"/>
  <c r="C14" i="125"/>
  <c r="B14" i="125"/>
  <c r="N13" i="125"/>
  <c r="M13" i="125"/>
  <c r="L13" i="125"/>
  <c r="K13" i="125"/>
  <c r="J13" i="125"/>
  <c r="I13" i="125"/>
  <c r="H13" i="125"/>
  <c r="G13" i="125"/>
  <c r="F13" i="125"/>
  <c r="U13" i="125" s="1"/>
  <c r="W13" i="125" s="1"/>
  <c r="D13" i="125"/>
  <c r="C13" i="125"/>
  <c r="E13" i="125" s="1"/>
  <c r="B13" i="125"/>
  <c r="U12" i="125"/>
  <c r="W12" i="125" s="1"/>
  <c r="N12" i="125"/>
  <c r="M12" i="125"/>
  <c r="L12" i="125"/>
  <c r="K12" i="125"/>
  <c r="J12" i="125"/>
  <c r="I12" i="125"/>
  <c r="H12" i="125"/>
  <c r="G12" i="125"/>
  <c r="F12" i="125"/>
  <c r="E12" i="125"/>
  <c r="D12" i="125"/>
  <c r="C12" i="125"/>
  <c r="B12" i="125"/>
  <c r="N11" i="125"/>
  <c r="M11" i="125"/>
  <c r="L11" i="125"/>
  <c r="K11" i="125"/>
  <c r="J11" i="125"/>
  <c r="I11" i="125"/>
  <c r="H11" i="125"/>
  <c r="G11" i="125"/>
  <c r="F11" i="125"/>
  <c r="U11" i="125" s="1"/>
  <c r="W11" i="125" s="1"/>
  <c r="D11" i="125"/>
  <c r="C11" i="125"/>
  <c r="E11" i="125" s="1"/>
  <c r="B11" i="125"/>
  <c r="U10" i="125"/>
  <c r="W10" i="125" s="1"/>
  <c r="N10" i="125"/>
  <c r="M10" i="125"/>
  <c r="L10" i="125"/>
  <c r="K10" i="125"/>
  <c r="J10" i="125"/>
  <c r="I10" i="125"/>
  <c r="H10" i="125"/>
  <c r="G10" i="125"/>
  <c r="F10" i="125"/>
  <c r="E10" i="125"/>
  <c r="D10" i="125"/>
  <c r="C10" i="125"/>
  <c r="B10" i="125"/>
  <c r="S22" i="125"/>
  <c r="S23" i="125" s="1"/>
  <c r="N9" i="125"/>
  <c r="N21" i="125" s="1"/>
  <c r="M9" i="125"/>
  <c r="M21" i="125" s="1"/>
  <c r="L9" i="125"/>
  <c r="L22" i="125" s="1"/>
  <c r="L23" i="125" s="1"/>
  <c r="K9" i="125"/>
  <c r="K22" i="125" s="1"/>
  <c r="K23" i="125" s="1"/>
  <c r="J9" i="125"/>
  <c r="J21" i="125" s="1"/>
  <c r="I9" i="125"/>
  <c r="I21" i="125" s="1"/>
  <c r="H9" i="125"/>
  <c r="H22" i="125" s="1"/>
  <c r="H23" i="125" s="1"/>
  <c r="G9" i="125"/>
  <c r="G22" i="125" s="1"/>
  <c r="G23" i="125" s="1"/>
  <c r="F9" i="125"/>
  <c r="U9" i="125" s="1"/>
  <c r="D9" i="125"/>
  <c r="D22" i="125" s="1"/>
  <c r="D23" i="125" s="1"/>
  <c r="C9" i="125"/>
  <c r="E9" i="125" s="1"/>
  <c r="B9" i="125"/>
  <c r="B21" i="125" s="1"/>
  <c r="E145" i="124"/>
  <c r="E144" i="124"/>
  <c r="E143" i="124"/>
  <c r="E142" i="124"/>
  <c r="E141" i="124"/>
  <c r="E140" i="124"/>
  <c r="E139" i="124"/>
  <c r="E138" i="124"/>
  <c r="E137" i="124"/>
  <c r="E136" i="124"/>
  <c r="E135" i="124"/>
  <c r="E134" i="124"/>
  <c r="E130" i="124"/>
  <c r="E129" i="124"/>
  <c r="E128" i="124"/>
  <c r="E127" i="124"/>
  <c r="E126" i="124"/>
  <c r="E125" i="124"/>
  <c r="E124" i="124"/>
  <c r="E123" i="124"/>
  <c r="E122" i="124"/>
  <c r="E121" i="124"/>
  <c r="E120" i="124"/>
  <c r="E119" i="124"/>
  <c r="E115" i="124"/>
  <c r="E114" i="124"/>
  <c r="E113" i="124"/>
  <c r="E112" i="124"/>
  <c r="E111" i="124"/>
  <c r="E110" i="124"/>
  <c r="E109" i="124"/>
  <c r="E108" i="124"/>
  <c r="E107" i="124"/>
  <c r="E106" i="124"/>
  <c r="E105" i="124"/>
  <c r="E104" i="124"/>
  <c r="E100" i="124"/>
  <c r="E99" i="124"/>
  <c r="E98" i="124"/>
  <c r="E97" i="124"/>
  <c r="E96" i="124"/>
  <c r="E95" i="124"/>
  <c r="E94" i="124"/>
  <c r="E93" i="124"/>
  <c r="E92" i="124"/>
  <c r="E91" i="124"/>
  <c r="E90" i="124"/>
  <c r="E89" i="124"/>
  <c r="E85" i="124"/>
  <c r="E84" i="124"/>
  <c r="E83" i="124"/>
  <c r="E82" i="124"/>
  <c r="E81" i="124"/>
  <c r="E80" i="124"/>
  <c r="E79" i="124"/>
  <c r="E78" i="124"/>
  <c r="E77" i="124"/>
  <c r="E76" i="124"/>
  <c r="E75" i="124"/>
  <c r="E74" i="124"/>
  <c r="E70" i="124"/>
  <c r="E69" i="124"/>
  <c r="E68" i="124"/>
  <c r="E67" i="124"/>
  <c r="E66" i="124"/>
  <c r="E65" i="124"/>
  <c r="E64" i="124"/>
  <c r="E63" i="124"/>
  <c r="E62" i="124"/>
  <c r="E61" i="124"/>
  <c r="E60" i="124"/>
  <c r="E59" i="124"/>
  <c r="E55" i="124"/>
  <c r="E54" i="124"/>
  <c r="E53" i="124"/>
  <c r="E52" i="124"/>
  <c r="E51" i="124"/>
  <c r="E50" i="124"/>
  <c r="E49" i="124"/>
  <c r="E48" i="124"/>
  <c r="E47" i="124"/>
  <c r="E46" i="124"/>
  <c r="E45" i="124"/>
  <c r="E44" i="124"/>
  <c r="E40" i="124"/>
  <c r="E39" i="124"/>
  <c r="E38" i="124"/>
  <c r="E37" i="124"/>
  <c r="E36" i="124"/>
  <c r="E35" i="124"/>
  <c r="E34" i="124"/>
  <c r="E33" i="124"/>
  <c r="E32" i="124"/>
  <c r="E31" i="124"/>
  <c r="E30" i="124"/>
  <c r="E29" i="124"/>
  <c r="U20" i="124"/>
  <c r="W20" i="124" s="1"/>
  <c r="N20" i="124"/>
  <c r="M20" i="124"/>
  <c r="L20" i="124"/>
  <c r="K20" i="124"/>
  <c r="J20" i="124"/>
  <c r="I20" i="124"/>
  <c r="H20" i="124"/>
  <c r="G20" i="124"/>
  <c r="F20" i="124"/>
  <c r="D20" i="124"/>
  <c r="E20" i="124" s="1"/>
  <c r="V20" i="124" s="1"/>
  <c r="C20" i="124"/>
  <c r="B20" i="124"/>
  <c r="N19" i="124"/>
  <c r="M19" i="124"/>
  <c r="L19" i="124"/>
  <c r="K19" i="124"/>
  <c r="J19" i="124"/>
  <c r="I19" i="124"/>
  <c r="H19" i="124"/>
  <c r="G19" i="124"/>
  <c r="F19" i="124"/>
  <c r="U19" i="124" s="1"/>
  <c r="W19" i="124" s="1"/>
  <c r="D19" i="124"/>
  <c r="C19" i="124"/>
  <c r="E19" i="124" s="1"/>
  <c r="B19" i="124"/>
  <c r="U18" i="124"/>
  <c r="W18" i="124" s="1"/>
  <c r="N18" i="124"/>
  <c r="M18" i="124"/>
  <c r="L18" i="124"/>
  <c r="K18" i="124"/>
  <c r="J18" i="124"/>
  <c r="I18" i="124"/>
  <c r="H18" i="124"/>
  <c r="G18" i="124"/>
  <c r="F18" i="124"/>
  <c r="D18" i="124"/>
  <c r="E18" i="124" s="1"/>
  <c r="V18" i="124" s="1"/>
  <c r="C18" i="124"/>
  <c r="B18" i="124"/>
  <c r="N17" i="124"/>
  <c r="M17" i="124"/>
  <c r="L17" i="124"/>
  <c r="K17" i="124"/>
  <c r="J17" i="124"/>
  <c r="I17" i="124"/>
  <c r="H17" i="124"/>
  <c r="G17" i="124"/>
  <c r="F17" i="124"/>
  <c r="U17" i="124" s="1"/>
  <c r="W17" i="124" s="1"/>
  <c r="D17" i="124"/>
  <c r="C17" i="124"/>
  <c r="E17" i="124" s="1"/>
  <c r="B17" i="124"/>
  <c r="U16" i="124"/>
  <c r="W16" i="124" s="1"/>
  <c r="N16" i="124"/>
  <c r="M16" i="124"/>
  <c r="L16" i="124"/>
  <c r="K16" i="124"/>
  <c r="J16" i="124"/>
  <c r="I16" i="124"/>
  <c r="H16" i="124"/>
  <c r="G16" i="124"/>
  <c r="F16" i="124"/>
  <c r="D16" i="124"/>
  <c r="E16" i="124" s="1"/>
  <c r="V16" i="124" s="1"/>
  <c r="C16" i="124"/>
  <c r="B16" i="124"/>
  <c r="N15" i="124"/>
  <c r="M15" i="124"/>
  <c r="L15" i="124"/>
  <c r="K15" i="124"/>
  <c r="J15" i="124"/>
  <c r="I15" i="124"/>
  <c r="H15" i="124"/>
  <c r="G15" i="124"/>
  <c r="F15" i="124"/>
  <c r="U15" i="124" s="1"/>
  <c r="W15" i="124" s="1"/>
  <c r="D15" i="124"/>
  <c r="C15" i="124"/>
  <c r="E15" i="124" s="1"/>
  <c r="V15" i="124" s="1"/>
  <c r="B15" i="124"/>
  <c r="U14" i="124"/>
  <c r="W14" i="124" s="1"/>
  <c r="N14" i="124"/>
  <c r="M14" i="124"/>
  <c r="L14" i="124"/>
  <c r="K14" i="124"/>
  <c r="J14" i="124"/>
  <c r="I14" i="124"/>
  <c r="H14" i="124"/>
  <c r="G14" i="124"/>
  <c r="F14" i="124"/>
  <c r="E14" i="124"/>
  <c r="V14" i="124" s="1"/>
  <c r="D14" i="124"/>
  <c r="C14" i="124"/>
  <c r="B14" i="124"/>
  <c r="W13" i="124"/>
  <c r="N13" i="124"/>
  <c r="M13" i="124"/>
  <c r="L13" i="124"/>
  <c r="K13" i="124"/>
  <c r="J13" i="124"/>
  <c r="I13" i="124"/>
  <c r="H13" i="124"/>
  <c r="G13" i="124"/>
  <c r="F13" i="124"/>
  <c r="U13" i="124" s="1"/>
  <c r="D13" i="124"/>
  <c r="C13" i="124"/>
  <c r="E13" i="124" s="1"/>
  <c r="B13" i="124"/>
  <c r="B21" i="124" s="1"/>
  <c r="U12" i="124"/>
  <c r="W12" i="124" s="1"/>
  <c r="N12" i="124"/>
  <c r="M12" i="124"/>
  <c r="L12" i="124"/>
  <c r="K12" i="124"/>
  <c r="J12" i="124"/>
  <c r="I12" i="124"/>
  <c r="H12" i="124"/>
  <c r="G12" i="124"/>
  <c r="F12" i="124"/>
  <c r="D12" i="124"/>
  <c r="E12" i="124" s="1"/>
  <c r="V12" i="124" s="1"/>
  <c r="C12" i="124"/>
  <c r="B12" i="124"/>
  <c r="N11" i="124"/>
  <c r="M11" i="124"/>
  <c r="L11" i="124"/>
  <c r="K11" i="124"/>
  <c r="J11" i="124"/>
  <c r="I11" i="124"/>
  <c r="H11" i="124"/>
  <c r="G11" i="124"/>
  <c r="F11" i="124"/>
  <c r="U11" i="124" s="1"/>
  <c r="W11" i="124" s="1"/>
  <c r="D11" i="124"/>
  <c r="C11" i="124"/>
  <c r="E11" i="124" s="1"/>
  <c r="B11" i="124"/>
  <c r="U10" i="124"/>
  <c r="W10" i="124" s="1"/>
  <c r="N10" i="124"/>
  <c r="M10" i="124"/>
  <c r="L10" i="124"/>
  <c r="K10" i="124"/>
  <c r="J10" i="124"/>
  <c r="I10" i="124"/>
  <c r="I22" i="124" s="1"/>
  <c r="I23" i="124" s="1"/>
  <c r="H10" i="124"/>
  <c r="G10" i="124"/>
  <c r="F10" i="124"/>
  <c r="D10" i="124"/>
  <c r="E10" i="124" s="1"/>
  <c r="V10" i="124" s="1"/>
  <c r="C10" i="124"/>
  <c r="B10" i="124"/>
  <c r="S22" i="124"/>
  <c r="S23" i="124" s="1"/>
  <c r="N9" i="124"/>
  <c r="N21" i="124" s="1"/>
  <c r="M9" i="124"/>
  <c r="L9" i="124"/>
  <c r="K9" i="124"/>
  <c r="J9" i="124"/>
  <c r="J22" i="124" s="1"/>
  <c r="J23" i="124" s="1"/>
  <c r="I9" i="124"/>
  <c r="H9" i="124"/>
  <c r="G9" i="124"/>
  <c r="F9" i="124"/>
  <c r="U9" i="124" s="1"/>
  <c r="U21" i="124" s="1"/>
  <c r="D9" i="124"/>
  <c r="C9" i="124"/>
  <c r="B9" i="124"/>
  <c r="E145" i="123"/>
  <c r="E144" i="123"/>
  <c r="E143" i="123"/>
  <c r="E142" i="123"/>
  <c r="E141" i="123"/>
  <c r="E140" i="123"/>
  <c r="E139" i="123"/>
  <c r="E138" i="123"/>
  <c r="E137" i="123"/>
  <c r="E136" i="123"/>
  <c r="E135" i="123"/>
  <c r="E134" i="123"/>
  <c r="E130" i="123"/>
  <c r="E129" i="123"/>
  <c r="E128" i="123"/>
  <c r="E127" i="123"/>
  <c r="E126" i="123"/>
  <c r="E125" i="123"/>
  <c r="E124" i="123"/>
  <c r="E123" i="123"/>
  <c r="E122" i="123"/>
  <c r="E121" i="123"/>
  <c r="E120" i="123"/>
  <c r="E119" i="123"/>
  <c r="E115" i="123"/>
  <c r="E114" i="123"/>
  <c r="E113" i="123"/>
  <c r="E112" i="123"/>
  <c r="E111" i="123"/>
  <c r="E110" i="123"/>
  <c r="E109" i="123"/>
  <c r="E108" i="123"/>
  <c r="E107" i="123"/>
  <c r="E106" i="123"/>
  <c r="E105" i="123"/>
  <c r="E104" i="123"/>
  <c r="E100" i="123"/>
  <c r="E99" i="123"/>
  <c r="E98" i="123"/>
  <c r="E97" i="123"/>
  <c r="E96" i="123"/>
  <c r="E95" i="123"/>
  <c r="E94" i="123"/>
  <c r="E93" i="123"/>
  <c r="E92" i="123"/>
  <c r="E91" i="123"/>
  <c r="E90" i="123"/>
  <c r="E89" i="123"/>
  <c r="E85" i="123"/>
  <c r="E84" i="123"/>
  <c r="E83" i="123"/>
  <c r="E82" i="123"/>
  <c r="E81" i="123"/>
  <c r="E80" i="123"/>
  <c r="E79" i="123"/>
  <c r="E78" i="123"/>
  <c r="E77" i="123"/>
  <c r="E76" i="123"/>
  <c r="E75" i="123"/>
  <c r="E74" i="123"/>
  <c r="E70" i="123"/>
  <c r="E69" i="123"/>
  <c r="E68" i="123"/>
  <c r="E67" i="123"/>
  <c r="E66" i="123"/>
  <c r="E65" i="123"/>
  <c r="E64" i="123"/>
  <c r="E63" i="123"/>
  <c r="E62" i="123"/>
  <c r="E61" i="123"/>
  <c r="E60" i="123"/>
  <c r="E59" i="123"/>
  <c r="E55" i="123"/>
  <c r="E54" i="123"/>
  <c r="E53" i="123"/>
  <c r="E52" i="123"/>
  <c r="E51" i="123"/>
  <c r="E50" i="123"/>
  <c r="E49" i="123"/>
  <c r="E48" i="123"/>
  <c r="E47" i="123"/>
  <c r="E46" i="123"/>
  <c r="E45" i="123"/>
  <c r="E44" i="123"/>
  <c r="E40" i="123"/>
  <c r="E39" i="123"/>
  <c r="E38" i="123"/>
  <c r="E37" i="123"/>
  <c r="E36" i="123"/>
  <c r="E35" i="123"/>
  <c r="E34" i="123"/>
  <c r="E33" i="123"/>
  <c r="E32" i="123"/>
  <c r="E31" i="123"/>
  <c r="E30" i="123"/>
  <c r="E29" i="123"/>
  <c r="W20" i="123"/>
  <c r="U20" i="123"/>
  <c r="N20" i="123"/>
  <c r="M20" i="123"/>
  <c r="L20" i="123"/>
  <c r="K20" i="123"/>
  <c r="J20" i="123"/>
  <c r="I20" i="123"/>
  <c r="H20" i="123"/>
  <c r="G20" i="123"/>
  <c r="F20" i="123"/>
  <c r="D20" i="123"/>
  <c r="C20" i="123"/>
  <c r="E20" i="123" s="1"/>
  <c r="V20" i="123" s="1"/>
  <c r="B20" i="123"/>
  <c r="U19" i="123"/>
  <c r="W19" i="123" s="1"/>
  <c r="N19" i="123"/>
  <c r="M19" i="123"/>
  <c r="L19" i="123"/>
  <c r="K19" i="123"/>
  <c r="J19" i="123"/>
  <c r="I19" i="123"/>
  <c r="H19" i="123"/>
  <c r="G19" i="123"/>
  <c r="F19" i="123"/>
  <c r="E19" i="123"/>
  <c r="D19" i="123"/>
  <c r="C19" i="123"/>
  <c r="B19" i="123"/>
  <c r="W18" i="123"/>
  <c r="U18" i="123"/>
  <c r="N18" i="123"/>
  <c r="M18" i="123"/>
  <c r="L18" i="123"/>
  <c r="K18" i="123"/>
  <c r="J18" i="123"/>
  <c r="I18" i="123"/>
  <c r="H18" i="123"/>
  <c r="G18" i="123"/>
  <c r="F18" i="123"/>
  <c r="D18" i="123"/>
  <c r="C18" i="123"/>
  <c r="E18" i="123" s="1"/>
  <c r="B18" i="123"/>
  <c r="U17" i="123"/>
  <c r="W17" i="123" s="1"/>
  <c r="N17" i="123"/>
  <c r="M17" i="123"/>
  <c r="L17" i="123"/>
  <c r="K17" i="123"/>
  <c r="J17" i="123"/>
  <c r="I17" i="123"/>
  <c r="H17" i="123"/>
  <c r="G17" i="123"/>
  <c r="F17" i="123"/>
  <c r="E17" i="123"/>
  <c r="D17" i="123"/>
  <c r="C17" i="123"/>
  <c r="B17" i="123"/>
  <c r="W16" i="123"/>
  <c r="U16" i="123"/>
  <c r="N16" i="123"/>
  <c r="M16" i="123"/>
  <c r="L16" i="123"/>
  <c r="K16" i="123"/>
  <c r="J16" i="123"/>
  <c r="I16" i="123"/>
  <c r="H16" i="123"/>
  <c r="G16" i="123"/>
  <c r="V16" i="123" s="1"/>
  <c r="F16" i="123"/>
  <c r="D16" i="123"/>
  <c r="C16" i="123"/>
  <c r="E16" i="123" s="1"/>
  <c r="B16" i="123"/>
  <c r="N15" i="123"/>
  <c r="M15" i="123"/>
  <c r="L15" i="123"/>
  <c r="K15" i="123"/>
  <c r="J15" i="123"/>
  <c r="I15" i="123"/>
  <c r="H15" i="123"/>
  <c r="G15" i="123"/>
  <c r="F15" i="123"/>
  <c r="U15" i="123" s="1"/>
  <c r="W15" i="123" s="1"/>
  <c r="E15" i="123"/>
  <c r="D15" i="123"/>
  <c r="C15" i="123"/>
  <c r="B15" i="123"/>
  <c r="W14" i="123"/>
  <c r="U14" i="123"/>
  <c r="N14" i="123"/>
  <c r="M14" i="123"/>
  <c r="L14" i="123"/>
  <c r="K14" i="123"/>
  <c r="J14" i="123"/>
  <c r="I14" i="123"/>
  <c r="H14" i="123"/>
  <c r="G14" i="123"/>
  <c r="F14" i="123"/>
  <c r="D14" i="123"/>
  <c r="D22" i="123" s="1"/>
  <c r="D23" i="123" s="1"/>
  <c r="C14" i="123"/>
  <c r="B14" i="123"/>
  <c r="U13" i="123"/>
  <c r="W13" i="123" s="1"/>
  <c r="N13" i="123"/>
  <c r="M13" i="123"/>
  <c r="L13" i="123"/>
  <c r="K13" i="123"/>
  <c r="J13" i="123"/>
  <c r="J21" i="123" s="1"/>
  <c r="I13" i="123"/>
  <c r="H13" i="123"/>
  <c r="G13" i="123"/>
  <c r="F13" i="123"/>
  <c r="E13" i="123"/>
  <c r="D13" i="123"/>
  <c r="C13" i="123"/>
  <c r="B13" i="123"/>
  <c r="B21" i="123" s="1"/>
  <c r="W12" i="123"/>
  <c r="U12" i="123"/>
  <c r="N12" i="123"/>
  <c r="M12" i="123"/>
  <c r="L12" i="123"/>
  <c r="L22" i="123" s="1"/>
  <c r="L23" i="123" s="1"/>
  <c r="K12" i="123"/>
  <c r="J12" i="123"/>
  <c r="I12" i="123"/>
  <c r="H12" i="123"/>
  <c r="G12" i="123"/>
  <c r="F12" i="123"/>
  <c r="D12" i="123"/>
  <c r="C12" i="123"/>
  <c r="E12" i="123" s="1"/>
  <c r="V12" i="123" s="1"/>
  <c r="B12" i="123"/>
  <c r="U11" i="123"/>
  <c r="W11" i="123" s="1"/>
  <c r="N11" i="123"/>
  <c r="M11" i="123"/>
  <c r="L11" i="123"/>
  <c r="K11" i="123"/>
  <c r="J11" i="123"/>
  <c r="I11" i="123"/>
  <c r="H11" i="123"/>
  <c r="G11" i="123"/>
  <c r="F11" i="123"/>
  <c r="E11" i="123"/>
  <c r="D11" i="123"/>
  <c r="C11" i="123"/>
  <c r="B11" i="123"/>
  <c r="W10" i="123"/>
  <c r="U10" i="123"/>
  <c r="N10" i="123"/>
  <c r="M10" i="123"/>
  <c r="L10" i="123"/>
  <c r="K10" i="123"/>
  <c r="J10" i="123"/>
  <c r="I10" i="123"/>
  <c r="H10" i="123"/>
  <c r="H22" i="123" s="1"/>
  <c r="H23" i="123" s="1"/>
  <c r="G10" i="123"/>
  <c r="F10" i="123"/>
  <c r="D10" i="123"/>
  <c r="C10" i="123"/>
  <c r="E10" i="123" s="1"/>
  <c r="B10" i="123"/>
  <c r="N9" i="123"/>
  <c r="M9" i="123"/>
  <c r="L9" i="123"/>
  <c r="L21" i="123" s="1"/>
  <c r="K9" i="123"/>
  <c r="J9" i="123"/>
  <c r="I9" i="123"/>
  <c r="I22" i="123" s="1"/>
  <c r="I23" i="123" s="1"/>
  <c r="H9" i="123"/>
  <c r="H21" i="123" s="1"/>
  <c r="G9" i="123"/>
  <c r="F9" i="123"/>
  <c r="E9" i="123"/>
  <c r="D9" i="123"/>
  <c r="D21" i="123" s="1"/>
  <c r="C9" i="123"/>
  <c r="B9" i="123"/>
  <c r="E145" i="122"/>
  <c r="E144" i="122"/>
  <c r="E143" i="122"/>
  <c r="E142" i="122"/>
  <c r="E141" i="122"/>
  <c r="E140" i="122"/>
  <c r="E139" i="122"/>
  <c r="E138" i="122"/>
  <c r="E137" i="122"/>
  <c r="E136" i="122"/>
  <c r="E135" i="122"/>
  <c r="E134" i="122"/>
  <c r="E130" i="122"/>
  <c r="E129" i="122"/>
  <c r="E128" i="122"/>
  <c r="E127" i="122"/>
  <c r="E126" i="122"/>
  <c r="E125" i="122"/>
  <c r="E124" i="122"/>
  <c r="E123" i="122"/>
  <c r="E122" i="122"/>
  <c r="E121" i="122"/>
  <c r="E120" i="122"/>
  <c r="E119" i="122"/>
  <c r="E115" i="122"/>
  <c r="E114" i="122"/>
  <c r="E113" i="122"/>
  <c r="E112" i="122"/>
  <c r="E111" i="122"/>
  <c r="E110" i="122"/>
  <c r="E109" i="122"/>
  <c r="E108" i="122"/>
  <c r="E107" i="122"/>
  <c r="E106" i="122"/>
  <c r="E105" i="122"/>
  <c r="E104" i="122"/>
  <c r="E100" i="122"/>
  <c r="E99" i="122"/>
  <c r="E98" i="122"/>
  <c r="E97" i="122"/>
  <c r="E96" i="122"/>
  <c r="E95" i="122"/>
  <c r="E94" i="122"/>
  <c r="E93" i="122"/>
  <c r="E92" i="122"/>
  <c r="E91" i="122"/>
  <c r="E90" i="122"/>
  <c r="E89" i="122"/>
  <c r="E85" i="122"/>
  <c r="E84" i="122"/>
  <c r="E83" i="122"/>
  <c r="E82" i="122"/>
  <c r="E81" i="122"/>
  <c r="E80" i="122"/>
  <c r="E79" i="122"/>
  <c r="E78" i="122"/>
  <c r="E77" i="122"/>
  <c r="E76" i="122"/>
  <c r="E75" i="122"/>
  <c r="E74" i="122"/>
  <c r="E70" i="122"/>
  <c r="E69" i="122"/>
  <c r="E68" i="122"/>
  <c r="E67" i="122"/>
  <c r="E66" i="122"/>
  <c r="E65" i="122"/>
  <c r="E64" i="122"/>
  <c r="E63" i="122"/>
  <c r="E62" i="122"/>
  <c r="E61" i="122"/>
  <c r="E60" i="122"/>
  <c r="E59" i="122"/>
  <c r="E55" i="122"/>
  <c r="E54" i="122"/>
  <c r="E53" i="122"/>
  <c r="E52" i="122"/>
  <c r="E51" i="122"/>
  <c r="E50" i="122"/>
  <c r="E49" i="122"/>
  <c r="E48" i="122"/>
  <c r="E47" i="122"/>
  <c r="E46" i="122"/>
  <c r="E45" i="122"/>
  <c r="E44" i="122"/>
  <c r="E40" i="122"/>
  <c r="E39" i="122"/>
  <c r="E38" i="122"/>
  <c r="E37" i="122"/>
  <c r="E36" i="122"/>
  <c r="E35" i="122"/>
  <c r="E34" i="122"/>
  <c r="E33" i="122"/>
  <c r="E32" i="122"/>
  <c r="E31" i="122"/>
  <c r="E30" i="122"/>
  <c r="E29" i="122"/>
  <c r="W20" i="122"/>
  <c r="U20" i="122"/>
  <c r="N20" i="122"/>
  <c r="M20" i="122"/>
  <c r="L20" i="122"/>
  <c r="K20" i="122"/>
  <c r="J20" i="122"/>
  <c r="I20" i="122"/>
  <c r="H20" i="122"/>
  <c r="G20" i="122"/>
  <c r="F20" i="122"/>
  <c r="D20" i="122"/>
  <c r="C20" i="122"/>
  <c r="E20" i="122" s="1"/>
  <c r="V20" i="122" s="1"/>
  <c r="B20" i="122"/>
  <c r="U19" i="122"/>
  <c r="W19" i="122" s="1"/>
  <c r="N19" i="122"/>
  <c r="M19" i="122"/>
  <c r="L19" i="122"/>
  <c r="K19" i="122"/>
  <c r="J19" i="122"/>
  <c r="I19" i="122"/>
  <c r="H19" i="122"/>
  <c r="G19" i="122"/>
  <c r="F19" i="122"/>
  <c r="E19" i="122"/>
  <c r="D19" i="122"/>
  <c r="C19" i="122"/>
  <c r="B19" i="122"/>
  <c r="W18" i="122"/>
  <c r="U18" i="122"/>
  <c r="N18" i="122"/>
  <c r="M18" i="122"/>
  <c r="L18" i="122"/>
  <c r="K18" i="122"/>
  <c r="J18" i="122"/>
  <c r="I18" i="122"/>
  <c r="H18" i="122"/>
  <c r="G18" i="122"/>
  <c r="F18" i="122"/>
  <c r="D18" i="122"/>
  <c r="C18" i="122"/>
  <c r="E18" i="122" s="1"/>
  <c r="B18" i="122"/>
  <c r="U17" i="122"/>
  <c r="W17" i="122" s="1"/>
  <c r="N17" i="122"/>
  <c r="M17" i="122"/>
  <c r="L17" i="122"/>
  <c r="K17" i="122"/>
  <c r="J17" i="122"/>
  <c r="I17" i="122"/>
  <c r="H17" i="122"/>
  <c r="G17" i="122"/>
  <c r="F17" i="122"/>
  <c r="E17" i="122"/>
  <c r="D17" i="122"/>
  <c r="C17" i="122"/>
  <c r="B17" i="122"/>
  <c r="W16" i="122"/>
  <c r="U16" i="122"/>
  <c r="N16" i="122"/>
  <c r="M16" i="122"/>
  <c r="L16" i="122"/>
  <c r="K16" i="122"/>
  <c r="J16" i="122"/>
  <c r="I16" i="122"/>
  <c r="H16" i="122"/>
  <c r="G16" i="122"/>
  <c r="V16" i="122" s="1"/>
  <c r="F16" i="122"/>
  <c r="D16" i="122"/>
  <c r="C16" i="122"/>
  <c r="E16" i="122" s="1"/>
  <c r="B16" i="122"/>
  <c r="N15" i="122"/>
  <c r="M15" i="122"/>
  <c r="L15" i="122"/>
  <c r="K15" i="122"/>
  <c r="J15" i="122"/>
  <c r="I15" i="122"/>
  <c r="H15" i="122"/>
  <c r="G15" i="122"/>
  <c r="F15" i="122"/>
  <c r="U15" i="122" s="1"/>
  <c r="W15" i="122" s="1"/>
  <c r="E15" i="122"/>
  <c r="D15" i="122"/>
  <c r="C15" i="122"/>
  <c r="B15" i="122"/>
  <c r="W14" i="122"/>
  <c r="U14" i="122"/>
  <c r="N14" i="122"/>
  <c r="M14" i="122"/>
  <c r="L14" i="122"/>
  <c r="K14" i="122"/>
  <c r="J14" i="122"/>
  <c r="I14" i="122"/>
  <c r="H14" i="122"/>
  <c r="G14" i="122"/>
  <c r="F14" i="122"/>
  <c r="D14" i="122"/>
  <c r="D22" i="122" s="1"/>
  <c r="D23" i="122" s="1"/>
  <c r="C14" i="122"/>
  <c r="B14" i="122"/>
  <c r="U13" i="122"/>
  <c r="W13" i="122" s="1"/>
  <c r="N13" i="122"/>
  <c r="M13" i="122"/>
  <c r="L13" i="122"/>
  <c r="K13" i="122"/>
  <c r="J13" i="122"/>
  <c r="J21" i="122" s="1"/>
  <c r="I13" i="122"/>
  <c r="H13" i="122"/>
  <c r="G13" i="122"/>
  <c r="F13" i="122"/>
  <c r="E13" i="122"/>
  <c r="D13" i="122"/>
  <c r="C13" i="122"/>
  <c r="B13" i="122"/>
  <c r="B21" i="122" s="1"/>
  <c r="W12" i="122"/>
  <c r="U12" i="122"/>
  <c r="N12" i="122"/>
  <c r="M12" i="122"/>
  <c r="L12" i="122"/>
  <c r="L22" i="122" s="1"/>
  <c r="L23" i="122" s="1"/>
  <c r="K12" i="122"/>
  <c r="J12" i="122"/>
  <c r="I12" i="122"/>
  <c r="H12" i="122"/>
  <c r="G12" i="122"/>
  <c r="F12" i="122"/>
  <c r="D12" i="122"/>
  <c r="C12" i="122"/>
  <c r="E12" i="122" s="1"/>
  <c r="V12" i="122" s="1"/>
  <c r="B12" i="122"/>
  <c r="U11" i="122"/>
  <c r="W11" i="122" s="1"/>
  <c r="N11" i="122"/>
  <c r="M11" i="122"/>
  <c r="L11" i="122"/>
  <c r="K11" i="122"/>
  <c r="J11" i="122"/>
  <c r="I11" i="122"/>
  <c r="H11" i="122"/>
  <c r="G11" i="122"/>
  <c r="F11" i="122"/>
  <c r="E11" i="122"/>
  <c r="D11" i="122"/>
  <c r="C11" i="122"/>
  <c r="B11" i="122"/>
  <c r="W10" i="122"/>
  <c r="U10" i="122"/>
  <c r="N10" i="122"/>
  <c r="M10" i="122"/>
  <c r="L10" i="122"/>
  <c r="K10" i="122"/>
  <c r="J10" i="122"/>
  <c r="I10" i="122"/>
  <c r="H10" i="122"/>
  <c r="H22" i="122" s="1"/>
  <c r="H23" i="122" s="1"/>
  <c r="G10" i="122"/>
  <c r="F10" i="122"/>
  <c r="D10" i="122"/>
  <c r="C10" i="122"/>
  <c r="E10" i="122" s="1"/>
  <c r="B10" i="122"/>
  <c r="Q22" i="122"/>
  <c r="Q23" i="122" s="1"/>
  <c r="N9" i="122"/>
  <c r="M9" i="122"/>
  <c r="L9" i="122"/>
  <c r="L21" i="122" s="1"/>
  <c r="K9" i="122"/>
  <c r="J9" i="122"/>
  <c r="I9" i="122"/>
  <c r="I22" i="122" s="1"/>
  <c r="I23" i="122" s="1"/>
  <c r="H9" i="122"/>
  <c r="H21" i="122" s="1"/>
  <c r="G9" i="122"/>
  <c r="F9" i="122"/>
  <c r="E9" i="122"/>
  <c r="D9" i="122"/>
  <c r="D21" i="122" s="1"/>
  <c r="C9" i="122"/>
  <c r="B9" i="122"/>
  <c r="E145" i="121"/>
  <c r="E144" i="121"/>
  <c r="E143" i="121"/>
  <c r="E142" i="121"/>
  <c r="E141" i="121"/>
  <c r="E140" i="121"/>
  <c r="E139" i="121"/>
  <c r="E138" i="121"/>
  <c r="E137" i="121"/>
  <c r="E136" i="121"/>
  <c r="E135" i="121"/>
  <c r="E134" i="121"/>
  <c r="E130" i="121"/>
  <c r="E129" i="121"/>
  <c r="E128" i="121"/>
  <c r="E127" i="121"/>
  <c r="E126" i="121"/>
  <c r="E125" i="121"/>
  <c r="E124" i="121"/>
  <c r="E123" i="121"/>
  <c r="E122" i="121"/>
  <c r="E121" i="121"/>
  <c r="E120" i="121"/>
  <c r="E119" i="121"/>
  <c r="E115" i="121"/>
  <c r="E114" i="121"/>
  <c r="E113" i="121"/>
  <c r="E112" i="121"/>
  <c r="E111" i="121"/>
  <c r="E110" i="121"/>
  <c r="E109" i="121"/>
  <c r="E108" i="121"/>
  <c r="E107" i="121"/>
  <c r="E106" i="121"/>
  <c r="E105" i="121"/>
  <c r="E104" i="121"/>
  <c r="E100" i="121"/>
  <c r="E99" i="121"/>
  <c r="E98" i="121"/>
  <c r="E97" i="121"/>
  <c r="E96" i="121"/>
  <c r="E95" i="121"/>
  <c r="E94" i="121"/>
  <c r="E93" i="121"/>
  <c r="E92" i="121"/>
  <c r="E91" i="121"/>
  <c r="E90" i="121"/>
  <c r="E89" i="121"/>
  <c r="E85" i="121"/>
  <c r="E84" i="121"/>
  <c r="E83" i="121"/>
  <c r="E82" i="121"/>
  <c r="E81" i="121"/>
  <c r="E80" i="121"/>
  <c r="E79" i="121"/>
  <c r="E78" i="121"/>
  <c r="E77" i="121"/>
  <c r="E76" i="121"/>
  <c r="E75" i="121"/>
  <c r="E74" i="121"/>
  <c r="E70" i="121"/>
  <c r="E69" i="121"/>
  <c r="E68" i="121"/>
  <c r="E67" i="121"/>
  <c r="E66" i="121"/>
  <c r="E65" i="121"/>
  <c r="E64" i="121"/>
  <c r="E63" i="121"/>
  <c r="E62" i="121"/>
  <c r="E61" i="121"/>
  <c r="E60" i="121"/>
  <c r="E59" i="121"/>
  <c r="E55" i="121"/>
  <c r="E54" i="121"/>
  <c r="E53" i="121"/>
  <c r="E52" i="121"/>
  <c r="E51" i="121"/>
  <c r="E50" i="121"/>
  <c r="E49" i="121"/>
  <c r="E48" i="121"/>
  <c r="E47" i="121"/>
  <c r="E46" i="121"/>
  <c r="E45" i="121"/>
  <c r="E44" i="121"/>
  <c r="E40" i="121"/>
  <c r="E39" i="121"/>
  <c r="E38" i="121"/>
  <c r="E37" i="121"/>
  <c r="E36" i="121"/>
  <c r="E35" i="121"/>
  <c r="E34" i="121"/>
  <c r="E33" i="121"/>
  <c r="E32" i="121"/>
  <c r="E31" i="121"/>
  <c r="E30" i="121"/>
  <c r="E29" i="121"/>
  <c r="U20" i="121"/>
  <c r="W20" i="121" s="1"/>
  <c r="N20" i="121"/>
  <c r="M20" i="121"/>
  <c r="L20" i="121"/>
  <c r="K20" i="121"/>
  <c r="J20" i="121"/>
  <c r="I20" i="121"/>
  <c r="H20" i="121"/>
  <c r="G20" i="121"/>
  <c r="F20" i="121"/>
  <c r="D20" i="121"/>
  <c r="E20" i="121" s="1"/>
  <c r="V20" i="121" s="1"/>
  <c r="C20" i="121"/>
  <c r="B20" i="121"/>
  <c r="N19" i="121"/>
  <c r="M19" i="121"/>
  <c r="L19" i="121"/>
  <c r="K19" i="121"/>
  <c r="J19" i="121"/>
  <c r="I19" i="121"/>
  <c r="H19" i="121"/>
  <c r="G19" i="121"/>
  <c r="F19" i="121"/>
  <c r="U19" i="121" s="1"/>
  <c r="W19" i="121" s="1"/>
  <c r="D19" i="121"/>
  <c r="C19" i="121"/>
  <c r="E19" i="121" s="1"/>
  <c r="B19" i="121"/>
  <c r="U18" i="121"/>
  <c r="W18" i="121" s="1"/>
  <c r="N18" i="121"/>
  <c r="M18" i="121"/>
  <c r="L18" i="121"/>
  <c r="K18" i="121"/>
  <c r="J18" i="121"/>
  <c r="I18" i="121"/>
  <c r="H18" i="121"/>
  <c r="G18" i="121"/>
  <c r="F18" i="121"/>
  <c r="D18" i="121"/>
  <c r="E18" i="121" s="1"/>
  <c r="V18" i="121" s="1"/>
  <c r="C18" i="121"/>
  <c r="B18" i="121"/>
  <c r="N17" i="121"/>
  <c r="M17" i="121"/>
  <c r="L17" i="121"/>
  <c r="K17" i="121"/>
  <c r="J17" i="121"/>
  <c r="I17" i="121"/>
  <c r="H17" i="121"/>
  <c r="G17" i="121"/>
  <c r="F17" i="121"/>
  <c r="U17" i="121" s="1"/>
  <c r="W17" i="121" s="1"/>
  <c r="D17" i="121"/>
  <c r="C17" i="121"/>
  <c r="E17" i="121" s="1"/>
  <c r="B17" i="121"/>
  <c r="U16" i="121"/>
  <c r="W16" i="121" s="1"/>
  <c r="N16" i="121"/>
  <c r="M16" i="121"/>
  <c r="L16" i="121"/>
  <c r="K16" i="121"/>
  <c r="J16" i="121"/>
  <c r="I16" i="121"/>
  <c r="H16" i="121"/>
  <c r="G16" i="121"/>
  <c r="F16" i="121"/>
  <c r="D16" i="121"/>
  <c r="E16" i="121" s="1"/>
  <c r="V16" i="121" s="1"/>
  <c r="C16" i="121"/>
  <c r="B16" i="121"/>
  <c r="N15" i="121"/>
  <c r="M15" i="121"/>
  <c r="L15" i="121"/>
  <c r="K15" i="121"/>
  <c r="J15" i="121"/>
  <c r="I15" i="121"/>
  <c r="H15" i="121"/>
  <c r="G15" i="121"/>
  <c r="F15" i="121"/>
  <c r="U15" i="121" s="1"/>
  <c r="W15" i="121" s="1"/>
  <c r="D15" i="121"/>
  <c r="C15" i="121"/>
  <c r="E15" i="121" s="1"/>
  <c r="V15" i="121" s="1"/>
  <c r="B15" i="121"/>
  <c r="U14" i="121"/>
  <c r="W14" i="121" s="1"/>
  <c r="N14" i="121"/>
  <c r="M14" i="121"/>
  <c r="L14" i="121"/>
  <c r="K14" i="121"/>
  <c r="J14" i="121"/>
  <c r="I14" i="121"/>
  <c r="H14" i="121"/>
  <c r="G14" i="121"/>
  <c r="F14" i="121"/>
  <c r="E14" i="121"/>
  <c r="V14" i="121" s="1"/>
  <c r="D14" i="121"/>
  <c r="C14" i="121"/>
  <c r="B14" i="121"/>
  <c r="W13" i="121"/>
  <c r="N13" i="121"/>
  <c r="M13" i="121"/>
  <c r="L13" i="121"/>
  <c r="K13" i="121"/>
  <c r="J13" i="121"/>
  <c r="I13" i="121"/>
  <c r="H13" i="121"/>
  <c r="G13" i="121"/>
  <c r="F13" i="121"/>
  <c r="U13" i="121" s="1"/>
  <c r="D13" i="121"/>
  <c r="C13" i="121"/>
  <c r="E13" i="121" s="1"/>
  <c r="B13" i="121"/>
  <c r="B21" i="121" s="1"/>
  <c r="U12" i="121"/>
  <c r="W12" i="121" s="1"/>
  <c r="N12" i="121"/>
  <c r="M12" i="121"/>
  <c r="L12" i="121"/>
  <c r="K12" i="121"/>
  <c r="J12" i="121"/>
  <c r="I12" i="121"/>
  <c r="H12" i="121"/>
  <c r="G12" i="121"/>
  <c r="F12" i="121"/>
  <c r="D12" i="121"/>
  <c r="E12" i="121" s="1"/>
  <c r="V12" i="121" s="1"/>
  <c r="C12" i="121"/>
  <c r="B12" i="121"/>
  <c r="N11" i="121"/>
  <c r="M11" i="121"/>
  <c r="L11" i="121"/>
  <c r="K11" i="121"/>
  <c r="J11" i="121"/>
  <c r="I11" i="121"/>
  <c r="H11" i="121"/>
  <c r="G11" i="121"/>
  <c r="F11" i="121"/>
  <c r="U11" i="121" s="1"/>
  <c r="W11" i="121" s="1"/>
  <c r="D11" i="121"/>
  <c r="C11" i="121"/>
  <c r="E11" i="121" s="1"/>
  <c r="B11" i="121"/>
  <c r="U10" i="121"/>
  <c r="W10" i="121" s="1"/>
  <c r="N10" i="121"/>
  <c r="M10" i="121"/>
  <c r="L10" i="121"/>
  <c r="K10" i="121"/>
  <c r="J10" i="121"/>
  <c r="I10" i="121"/>
  <c r="I22" i="121" s="1"/>
  <c r="I23" i="121" s="1"/>
  <c r="H10" i="121"/>
  <c r="G10" i="121"/>
  <c r="F10" i="121"/>
  <c r="D10" i="121"/>
  <c r="E10" i="121" s="1"/>
  <c r="V10" i="121" s="1"/>
  <c r="C10" i="121"/>
  <c r="B10" i="121"/>
  <c r="S22" i="121"/>
  <c r="S23" i="121" s="1"/>
  <c r="N9" i="121"/>
  <c r="N21" i="121" s="1"/>
  <c r="M9" i="121"/>
  <c r="L9" i="121"/>
  <c r="K9" i="121"/>
  <c r="J9" i="121"/>
  <c r="J22" i="121" s="1"/>
  <c r="J23" i="121" s="1"/>
  <c r="I9" i="121"/>
  <c r="H9" i="121"/>
  <c r="G9" i="121"/>
  <c r="F9" i="121"/>
  <c r="U9" i="121" s="1"/>
  <c r="U21" i="121" s="1"/>
  <c r="D9" i="121"/>
  <c r="C9" i="121"/>
  <c r="B9" i="121"/>
  <c r="E145" i="127"/>
  <c r="E144" i="127"/>
  <c r="E143" i="127"/>
  <c r="E142" i="127"/>
  <c r="E141" i="127"/>
  <c r="E140" i="127"/>
  <c r="E139" i="127"/>
  <c r="E138" i="127"/>
  <c r="E137" i="127"/>
  <c r="E136" i="127"/>
  <c r="E135" i="127"/>
  <c r="E134" i="127"/>
  <c r="E130" i="127"/>
  <c r="E129" i="127"/>
  <c r="E128" i="127"/>
  <c r="E127" i="127"/>
  <c r="E126" i="127"/>
  <c r="E125" i="127"/>
  <c r="E124" i="127"/>
  <c r="E123" i="127"/>
  <c r="E122" i="127"/>
  <c r="E121" i="127"/>
  <c r="E120" i="127"/>
  <c r="E119" i="127"/>
  <c r="E115" i="127"/>
  <c r="E114" i="127"/>
  <c r="E113" i="127"/>
  <c r="E112" i="127"/>
  <c r="E111" i="127"/>
  <c r="E110" i="127"/>
  <c r="E109" i="127"/>
  <c r="E108" i="127"/>
  <c r="E107" i="127"/>
  <c r="E106" i="127"/>
  <c r="E105" i="127"/>
  <c r="E104" i="127"/>
  <c r="E100" i="127"/>
  <c r="E99" i="127"/>
  <c r="E98" i="127"/>
  <c r="E97" i="127"/>
  <c r="E96" i="127"/>
  <c r="E95" i="127"/>
  <c r="E94" i="127"/>
  <c r="E93" i="127"/>
  <c r="E92" i="127"/>
  <c r="E91" i="127"/>
  <c r="E90" i="127"/>
  <c r="E89" i="127"/>
  <c r="E85" i="127"/>
  <c r="E84" i="127"/>
  <c r="E83" i="127"/>
  <c r="E82" i="127"/>
  <c r="E81" i="127"/>
  <c r="E80" i="127"/>
  <c r="E79" i="127"/>
  <c r="E78" i="127"/>
  <c r="E77" i="127"/>
  <c r="E76" i="127"/>
  <c r="E75" i="127"/>
  <c r="E74" i="127"/>
  <c r="E70" i="127"/>
  <c r="E69" i="127"/>
  <c r="E68" i="127"/>
  <c r="E67" i="127"/>
  <c r="E66" i="127"/>
  <c r="E65" i="127"/>
  <c r="E64" i="127"/>
  <c r="E63" i="127"/>
  <c r="E62" i="127"/>
  <c r="E61" i="127"/>
  <c r="E60" i="127"/>
  <c r="E59" i="127"/>
  <c r="E55" i="127"/>
  <c r="E54" i="127"/>
  <c r="E53" i="127"/>
  <c r="E52" i="127"/>
  <c r="E51" i="127"/>
  <c r="E50" i="127"/>
  <c r="E49" i="127"/>
  <c r="E48" i="127"/>
  <c r="E47" i="127"/>
  <c r="E46" i="127"/>
  <c r="E45" i="127"/>
  <c r="E44" i="127"/>
  <c r="E40" i="127"/>
  <c r="E39" i="127"/>
  <c r="E38" i="127"/>
  <c r="E37" i="127"/>
  <c r="E36" i="127"/>
  <c r="E35" i="127"/>
  <c r="E34" i="127"/>
  <c r="E33" i="127"/>
  <c r="E32" i="127"/>
  <c r="E31" i="127"/>
  <c r="E30" i="127"/>
  <c r="E29" i="127"/>
  <c r="N22" i="127"/>
  <c r="N23" i="127" s="1"/>
  <c r="J22" i="127"/>
  <c r="J23" i="127" s="1"/>
  <c r="F22" i="127"/>
  <c r="F23" i="127" s="1"/>
  <c r="U20" i="127"/>
  <c r="W20" i="127" s="1"/>
  <c r="N20" i="127"/>
  <c r="M20" i="127"/>
  <c r="L20" i="127"/>
  <c r="K20" i="127"/>
  <c r="J20" i="127"/>
  <c r="I20" i="127"/>
  <c r="H20" i="127"/>
  <c r="G20" i="127"/>
  <c r="F20" i="127"/>
  <c r="E20" i="127"/>
  <c r="D20" i="127"/>
  <c r="C20" i="127"/>
  <c r="B20" i="127"/>
  <c r="N19" i="127"/>
  <c r="M19" i="127"/>
  <c r="L19" i="127"/>
  <c r="K19" i="127"/>
  <c r="J19" i="127"/>
  <c r="I19" i="127"/>
  <c r="H19" i="127"/>
  <c r="G19" i="127"/>
  <c r="F19" i="127"/>
  <c r="U19" i="127" s="1"/>
  <c r="W19" i="127" s="1"/>
  <c r="D19" i="127"/>
  <c r="C19" i="127"/>
  <c r="E19" i="127" s="1"/>
  <c r="B19" i="127"/>
  <c r="U18" i="127"/>
  <c r="W18" i="127" s="1"/>
  <c r="N18" i="127"/>
  <c r="M18" i="127"/>
  <c r="L18" i="127"/>
  <c r="K18" i="127"/>
  <c r="J18" i="127"/>
  <c r="I18" i="127"/>
  <c r="H18" i="127"/>
  <c r="G18" i="127"/>
  <c r="F18" i="127"/>
  <c r="E18" i="127"/>
  <c r="V18" i="127" s="1"/>
  <c r="D18" i="127"/>
  <c r="C18" i="127"/>
  <c r="B18" i="127"/>
  <c r="N17" i="127"/>
  <c r="M17" i="127"/>
  <c r="L17" i="127"/>
  <c r="K17" i="127"/>
  <c r="J17" i="127"/>
  <c r="I17" i="127"/>
  <c r="H17" i="127"/>
  <c r="G17" i="127"/>
  <c r="F17" i="127"/>
  <c r="U17" i="127" s="1"/>
  <c r="W17" i="127" s="1"/>
  <c r="D17" i="127"/>
  <c r="C17" i="127"/>
  <c r="E17" i="127" s="1"/>
  <c r="B17" i="127"/>
  <c r="U16" i="127"/>
  <c r="W16" i="127" s="1"/>
  <c r="N16" i="127"/>
  <c r="M16" i="127"/>
  <c r="L16" i="127"/>
  <c r="K16" i="127"/>
  <c r="J16" i="127"/>
  <c r="I16" i="127"/>
  <c r="H16" i="127"/>
  <c r="G16" i="127"/>
  <c r="F16" i="127"/>
  <c r="E16" i="127"/>
  <c r="V16" i="127" s="1"/>
  <c r="D16" i="127"/>
  <c r="C16" i="127"/>
  <c r="B16" i="127"/>
  <c r="N15" i="127"/>
  <c r="M15" i="127"/>
  <c r="L15" i="127"/>
  <c r="K15" i="127"/>
  <c r="J15" i="127"/>
  <c r="I15" i="127"/>
  <c r="H15" i="127"/>
  <c r="G15" i="127"/>
  <c r="F15" i="127"/>
  <c r="U15" i="127" s="1"/>
  <c r="W15" i="127" s="1"/>
  <c r="D15" i="127"/>
  <c r="C15" i="127"/>
  <c r="E15" i="127" s="1"/>
  <c r="B15" i="127"/>
  <c r="U14" i="127"/>
  <c r="W14" i="127" s="1"/>
  <c r="N14" i="127"/>
  <c r="M14" i="127"/>
  <c r="L14" i="127"/>
  <c r="K14" i="127"/>
  <c r="J14" i="127"/>
  <c r="I14" i="127"/>
  <c r="H14" i="127"/>
  <c r="G14" i="127"/>
  <c r="F14" i="127"/>
  <c r="E14" i="127"/>
  <c r="V14" i="127" s="1"/>
  <c r="D14" i="127"/>
  <c r="C14" i="127"/>
  <c r="B14" i="127"/>
  <c r="N13" i="127"/>
  <c r="M13" i="127"/>
  <c r="L13" i="127"/>
  <c r="K13" i="127"/>
  <c r="J13" i="127"/>
  <c r="I13" i="127"/>
  <c r="H13" i="127"/>
  <c r="G13" i="127"/>
  <c r="F13" i="127"/>
  <c r="U13" i="127" s="1"/>
  <c r="W13" i="127" s="1"/>
  <c r="D13" i="127"/>
  <c r="C13" i="127"/>
  <c r="E13" i="127" s="1"/>
  <c r="V13" i="127" s="1"/>
  <c r="B13" i="127"/>
  <c r="U12" i="127"/>
  <c r="W12" i="127" s="1"/>
  <c r="N12" i="127"/>
  <c r="M12" i="127"/>
  <c r="L12" i="127"/>
  <c r="K12" i="127"/>
  <c r="J12" i="127"/>
  <c r="I12" i="127"/>
  <c r="H12" i="127"/>
  <c r="G12" i="127"/>
  <c r="F12" i="127"/>
  <c r="E12" i="127"/>
  <c r="V12" i="127" s="1"/>
  <c r="D12" i="127"/>
  <c r="C12" i="127"/>
  <c r="B12" i="127"/>
  <c r="N11" i="127"/>
  <c r="M11" i="127"/>
  <c r="L11" i="127"/>
  <c r="K11" i="127"/>
  <c r="J11" i="127"/>
  <c r="I11" i="127"/>
  <c r="H11" i="127"/>
  <c r="G11" i="127"/>
  <c r="F11" i="127"/>
  <c r="U11" i="127" s="1"/>
  <c r="W11" i="127" s="1"/>
  <c r="D11" i="127"/>
  <c r="C11" i="127"/>
  <c r="E11" i="127" s="1"/>
  <c r="B11" i="127"/>
  <c r="U10" i="127"/>
  <c r="W10" i="127" s="1"/>
  <c r="N10" i="127"/>
  <c r="M10" i="127"/>
  <c r="L10" i="127"/>
  <c r="K10" i="127"/>
  <c r="J10" i="127"/>
  <c r="I10" i="127"/>
  <c r="H10" i="127"/>
  <c r="G10" i="127"/>
  <c r="F10" i="127"/>
  <c r="E10" i="127"/>
  <c r="V10" i="127" s="1"/>
  <c r="D10" i="127"/>
  <c r="C10" i="127"/>
  <c r="B10" i="127"/>
  <c r="N9" i="127"/>
  <c r="N21" i="127" s="1"/>
  <c r="M9" i="127"/>
  <c r="M21" i="127" s="1"/>
  <c r="L9" i="127"/>
  <c r="L22" i="127" s="1"/>
  <c r="L23" i="127" s="1"/>
  <c r="K9" i="127"/>
  <c r="K21" i="127" s="1"/>
  <c r="J9" i="127"/>
  <c r="J21" i="127" s="1"/>
  <c r="I9" i="127"/>
  <c r="I21" i="127" s="1"/>
  <c r="H9" i="127"/>
  <c r="H22" i="127" s="1"/>
  <c r="H23" i="127" s="1"/>
  <c r="G9" i="127"/>
  <c r="G22" i="127" s="1"/>
  <c r="G23" i="127" s="1"/>
  <c r="F9" i="127"/>
  <c r="U9" i="127" s="1"/>
  <c r="D9" i="127"/>
  <c r="D22" i="127" s="1"/>
  <c r="D23" i="127" s="1"/>
  <c r="C9" i="127"/>
  <c r="E9" i="127" s="1"/>
  <c r="B9" i="127"/>
  <c r="B21" i="127" s="1"/>
  <c r="E145" i="115"/>
  <c r="E144" i="115"/>
  <c r="E143" i="115"/>
  <c r="E142" i="115"/>
  <c r="E141" i="115"/>
  <c r="E140" i="115"/>
  <c r="E139" i="115"/>
  <c r="E138" i="115"/>
  <c r="E137" i="115"/>
  <c r="E136" i="115"/>
  <c r="E135" i="115"/>
  <c r="E134" i="115"/>
  <c r="E130" i="115"/>
  <c r="E129" i="115"/>
  <c r="E128" i="115"/>
  <c r="E127" i="115"/>
  <c r="E126" i="115"/>
  <c r="E125" i="115"/>
  <c r="E124" i="115"/>
  <c r="E123" i="115"/>
  <c r="E122" i="115"/>
  <c r="E121" i="115"/>
  <c r="E120" i="115"/>
  <c r="E119" i="115"/>
  <c r="E115" i="115"/>
  <c r="E114" i="115"/>
  <c r="E113" i="115"/>
  <c r="E112" i="115"/>
  <c r="E111" i="115"/>
  <c r="E110" i="115"/>
  <c r="E109" i="115"/>
  <c r="E108" i="115"/>
  <c r="E107" i="115"/>
  <c r="E106" i="115"/>
  <c r="E105" i="115"/>
  <c r="E104" i="115"/>
  <c r="E100" i="115"/>
  <c r="E99" i="115"/>
  <c r="E98" i="115"/>
  <c r="E97" i="115"/>
  <c r="E96" i="115"/>
  <c r="E95" i="115"/>
  <c r="E94" i="115"/>
  <c r="E93" i="115"/>
  <c r="E92" i="115"/>
  <c r="E91" i="115"/>
  <c r="E90" i="115"/>
  <c r="E89" i="115"/>
  <c r="E85" i="115"/>
  <c r="E84" i="115"/>
  <c r="E83" i="115"/>
  <c r="E82" i="115"/>
  <c r="E81" i="115"/>
  <c r="E80" i="115"/>
  <c r="E79" i="115"/>
  <c r="E78" i="115"/>
  <c r="E77" i="115"/>
  <c r="E76" i="115"/>
  <c r="E75" i="115"/>
  <c r="E74" i="115"/>
  <c r="E70" i="115"/>
  <c r="E69" i="115"/>
  <c r="E68" i="115"/>
  <c r="E67" i="115"/>
  <c r="E66" i="115"/>
  <c r="E65" i="115"/>
  <c r="E64" i="115"/>
  <c r="E63" i="115"/>
  <c r="E62" i="115"/>
  <c r="E61" i="115"/>
  <c r="E60" i="115"/>
  <c r="E59" i="115"/>
  <c r="E55" i="115"/>
  <c r="E54" i="115"/>
  <c r="E53" i="115"/>
  <c r="E52" i="115"/>
  <c r="E51" i="115"/>
  <c r="E50" i="115"/>
  <c r="E49" i="115"/>
  <c r="E48" i="115"/>
  <c r="E47" i="115"/>
  <c r="E46" i="115"/>
  <c r="E45" i="115"/>
  <c r="E44" i="115"/>
  <c r="E40" i="115"/>
  <c r="E39" i="115"/>
  <c r="E38" i="115"/>
  <c r="E37" i="115"/>
  <c r="E36" i="115"/>
  <c r="E35" i="115"/>
  <c r="E34" i="115"/>
  <c r="E33" i="115"/>
  <c r="E32" i="115"/>
  <c r="E31" i="115"/>
  <c r="E30" i="115"/>
  <c r="E29" i="115"/>
  <c r="U20" i="115"/>
  <c r="W20" i="115" s="1"/>
  <c r="N20" i="115"/>
  <c r="M20" i="115"/>
  <c r="L20" i="115"/>
  <c r="K20" i="115"/>
  <c r="J20" i="115"/>
  <c r="I20" i="115"/>
  <c r="H20" i="115"/>
  <c r="G20" i="115"/>
  <c r="F20" i="115"/>
  <c r="D20" i="115"/>
  <c r="E20" i="115" s="1"/>
  <c r="V20" i="115" s="1"/>
  <c r="C20" i="115"/>
  <c r="B20" i="115"/>
  <c r="N19" i="115"/>
  <c r="M19" i="115"/>
  <c r="L19" i="115"/>
  <c r="K19" i="115"/>
  <c r="J19" i="115"/>
  <c r="I19" i="115"/>
  <c r="H19" i="115"/>
  <c r="G19" i="115"/>
  <c r="F19" i="115"/>
  <c r="U19" i="115" s="1"/>
  <c r="W19" i="115" s="1"/>
  <c r="D19" i="115"/>
  <c r="C19" i="115"/>
  <c r="E19" i="115" s="1"/>
  <c r="V19" i="115" s="1"/>
  <c r="B19" i="115"/>
  <c r="U18" i="115"/>
  <c r="W18" i="115" s="1"/>
  <c r="N18" i="115"/>
  <c r="M18" i="115"/>
  <c r="L18" i="115"/>
  <c r="K18" i="115"/>
  <c r="J18" i="115"/>
  <c r="I18" i="115"/>
  <c r="H18" i="115"/>
  <c r="G18" i="115"/>
  <c r="F18" i="115"/>
  <c r="E18" i="115"/>
  <c r="V18" i="115" s="1"/>
  <c r="D18" i="115"/>
  <c r="C18" i="115"/>
  <c r="B18" i="115"/>
  <c r="W17" i="115"/>
  <c r="N17" i="115"/>
  <c r="M17" i="115"/>
  <c r="L17" i="115"/>
  <c r="K17" i="115"/>
  <c r="J17" i="115"/>
  <c r="I17" i="115"/>
  <c r="H17" i="115"/>
  <c r="G17" i="115"/>
  <c r="F17" i="115"/>
  <c r="U17" i="115" s="1"/>
  <c r="D17" i="115"/>
  <c r="C17" i="115"/>
  <c r="E17" i="115" s="1"/>
  <c r="B17" i="115"/>
  <c r="U16" i="115"/>
  <c r="W16" i="115" s="1"/>
  <c r="N16" i="115"/>
  <c r="M16" i="115"/>
  <c r="L16" i="115"/>
  <c r="K16" i="115"/>
  <c r="J16" i="115"/>
  <c r="I16" i="115"/>
  <c r="H16" i="115"/>
  <c r="G16" i="115"/>
  <c r="F16" i="115"/>
  <c r="D16" i="115"/>
  <c r="E16" i="115" s="1"/>
  <c r="V16" i="115" s="1"/>
  <c r="C16" i="115"/>
  <c r="B16" i="115"/>
  <c r="N15" i="115"/>
  <c r="N21" i="115" s="1"/>
  <c r="M15" i="115"/>
  <c r="L15" i="115"/>
  <c r="K15" i="115"/>
  <c r="J15" i="115"/>
  <c r="I15" i="115"/>
  <c r="H15" i="115"/>
  <c r="G15" i="115"/>
  <c r="F15" i="115"/>
  <c r="U15" i="115" s="1"/>
  <c r="W15" i="115" s="1"/>
  <c r="D15" i="115"/>
  <c r="C15" i="115"/>
  <c r="E15" i="115" s="1"/>
  <c r="B15" i="115"/>
  <c r="U14" i="115"/>
  <c r="W14" i="115" s="1"/>
  <c r="N14" i="115"/>
  <c r="M14" i="115"/>
  <c r="L14" i="115"/>
  <c r="K14" i="115"/>
  <c r="J14" i="115"/>
  <c r="I14" i="115"/>
  <c r="H14" i="115"/>
  <c r="G14" i="115"/>
  <c r="F14" i="115"/>
  <c r="D14" i="115"/>
  <c r="E14" i="115" s="1"/>
  <c r="V14" i="115" s="1"/>
  <c r="C14" i="115"/>
  <c r="B14" i="115"/>
  <c r="N13" i="115"/>
  <c r="M13" i="115"/>
  <c r="L13" i="115"/>
  <c r="K13" i="115"/>
  <c r="J13" i="115"/>
  <c r="J22" i="115" s="1"/>
  <c r="J23" i="115" s="1"/>
  <c r="I13" i="115"/>
  <c r="H13" i="115"/>
  <c r="G13" i="115"/>
  <c r="F13" i="115"/>
  <c r="U13" i="115" s="1"/>
  <c r="W13" i="115" s="1"/>
  <c r="D13" i="115"/>
  <c r="C13" i="115"/>
  <c r="E13" i="115" s="1"/>
  <c r="B13" i="115"/>
  <c r="B21" i="115" s="1"/>
  <c r="U12" i="115"/>
  <c r="W12" i="115" s="1"/>
  <c r="N12" i="115"/>
  <c r="M12" i="115"/>
  <c r="L12" i="115"/>
  <c r="K12" i="115"/>
  <c r="J12" i="115"/>
  <c r="I12" i="115"/>
  <c r="H12" i="115"/>
  <c r="G12" i="115"/>
  <c r="F12" i="115"/>
  <c r="D12" i="115"/>
  <c r="E12" i="115" s="1"/>
  <c r="V12" i="115" s="1"/>
  <c r="C12" i="115"/>
  <c r="B12" i="115"/>
  <c r="N11" i="115"/>
  <c r="M11" i="115"/>
  <c r="L11" i="115"/>
  <c r="K11" i="115"/>
  <c r="J11" i="115"/>
  <c r="I11" i="115"/>
  <c r="H11" i="115"/>
  <c r="G11" i="115"/>
  <c r="F11" i="115"/>
  <c r="U11" i="115" s="1"/>
  <c r="W11" i="115" s="1"/>
  <c r="D11" i="115"/>
  <c r="C11" i="115"/>
  <c r="E11" i="115" s="1"/>
  <c r="V11" i="115" s="1"/>
  <c r="B11" i="115"/>
  <c r="U10" i="115"/>
  <c r="W10" i="115" s="1"/>
  <c r="N10" i="115"/>
  <c r="M10" i="115"/>
  <c r="L10" i="115"/>
  <c r="K10" i="115"/>
  <c r="J10" i="115"/>
  <c r="I10" i="115"/>
  <c r="H10" i="115"/>
  <c r="G10" i="115"/>
  <c r="F10" i="115"/>
  <c r="E10" i="115"/>
  <c r="V10" i="115" s="1"/>
  <c r="D10" i="115"/>
  <c r="C10" i="115"/>
  <c r="B10" i="115"/>
  <c r="W9" i="115"/>
  <c r="N9" i="115"/>
  <c r="N22" i="115" s="1"/>
  <c r="N23" i="115" s="1"/>
  <c r="M9" i="115"/>
  <c r="L9" i="115"/>
  <c r="K9" i="115"/>
  <c r="J9" i="115"/>
  <c r="J21" i="115" s="1"/>
  <c r="I9" i="115"/>
  <c r="H9" i="115"/>
  <c r="G9" i="115"/>
  <c r="F9" i="115"/>
  <c r="U9" i="115" s="1"/>
  <c r="D9" i="115"/>
  <c r="C9" i="115"/>
  <c r="B9" i="115"/>
  <c r="E145" i="114"/>
  <c r="E144" i="114"/>
  <c r="E143" i="114"/>
  <c r="E142" i="114"/>
  <c r="E141" i="114"/>
  <c r="E140" i="114"/>
  <c r="E139" i="114"/>
  <c r="E138" i="114"/>
  <c r="E137" i="114"/>
  <c r="E136" i="114"/>
  <c r="E135" i="114"/>
  <c r="E134" i="114"/>
  <c r="E130" i="114"/>
  <c r="E129" i="114"/>
  <c r="E128" i="114"/>
  <c r="E127" i="114"/>
  <c r="E126" i="114"/>
  <c r="E125" i="114"/>
  <c r="E124" i="114"/>
  <c r="E123" i="114"/>
  <c r="E122" i="114"/>
  <c r="E121" i="114"/>
  <c r="E120" i="114"/>
  <c r="E119" i="114"/>
  <c r="E115" i="114"/>
  <c r="E114" i="114"/>
  <c r="E113" i="114"/>
  <c r="E112" i="114"/>
  <c r="E111" i="114"/>
  <c r="E110" i="114"/>
  <c r="E109" i="114"/>
  <c r="E108" i="114"/>
  <c r="E107" i="114"/>
  <c r="E106" i="114"/>
  <c r="E105" i="114"/>
  <c r="E104" i="114"/>
  <c r="E100" i="114"/>
  <c r="E99" i="114"/>
  <c r="E98" i="114"/>
  <c r="E97" i="114"/>
  <c r="E96" i="114"/>
  <c r="E95" i="114"/>
  <c r="E94" i="114"/>
  <c r="E93" i="114"/>
  <c r="E92" i="114"/>
  <c r="E91" i="114"/>
  <c r="E90" i="114"/>
  <c r="E89" i="114"/>
  <c r="E85" i="114"/>
  <c r="E84" i="114"/>
  <c r="E83" i="114"/>
  <c r="E82" i="114"/>
  <c r="E81" i="114"/>
  <c r="E80" i="114"/>
  <c r="E79" i="114"/>
  <c r="E78" i="114"/>
  <c r="E77" i="114"/>
  <c r="E76" i="114"/>
  <c r="E75" i="114"/>
  <c r="E74" i="114"/>
  <c r="E70" i="114"/>
  <c r="E69" i="114"/>
  <c r="E68" i="114"/>
  <c r="E67" i="114"/>
  <c r="E66" i="114"/>
  <c r="E65" i="114"/>
  <c r="E64" i="114"/>
  <c r="E63" i="114"/>
  <c r="E62" i="114"/>
  <c r="E61" i="114"/>
  <c r="E60" i="114"/>
  <c r="E59" i="114"/>
  <c r="E55" i="114"/>
  <c r="E54" i="114"/>
  <c r="E53" i="114"/>
  <c r="E52" i="114"/>
  <c r="E51" i="114"/>
  <c r="E50" i="114"/>
  <c r="E49" i="114"/>
  <c r="E48" i="114"/>
  <c r="E47" i="114"/>
  <c r="E46" i="114"/>
  <c r="E45" i="114"/>
  <c r="E44" i="114"/>
  <c r="E40" i="114"/>
  <c r="E39" i="114"/>
  <c r="E38" i="114"/>
  <c r="E37" i="114"/>
  <c r="E36" i="114"/>
  <c r="E35" i="114"/>
  <c r="E34" i="114"/>
  <c r="E33" i="114"/>
  <c r="E32" i="114"/>
  <c r="E31" i="114"/>
  <c r="E30" i="114"/>
  <c r="E29" i="114"/>
  <c r="U20" i="114"/>
  <c r="W20" i="114" s="1"/>
  <c r="N20" i="114"/>
  <c r="M20" i="114"/>
  <c r="L20" i="114"/>
  <c r="K20" i="114"/>
  <c r="J20" i="114"/>
  <c r="I20" i="114"/>
  <c r="H20" i="114"/>
  <c r="G20" i="114"/>
  <c r="F20" i="114"/>
  <c r="D20" i="114"/>
  <c r="E20" i="114" s="1"/>
  <c r="V20" i="114" s="1"/>
  <c r="C20" i="114"/>
  <c r="B20" i="114"/>
  <c r="N19" i="114"/>
  <c r="M19" i="114"/>
  <c r="L19" i="114"/>
  <c r="K19" i="114"/>
  <c r="J19" i="114"/>
  <c r="I19" i="114"/>
  <c r="H19" i="114"/>
  <c r="G19" i="114"/>
  <c r="F19" i="114"/>
  <c r="U19" i="114" s="1"/>
  <c r="W19" i="114" s="1"/>
  <c r="D19" i="114"/>
  <c r="C19" i="114"/>
  <c r="E19" i="114" s="1"/>
  <c r="B19" i="114"/>
  <c r="U18" i="114"/>
  <c r="W18" i="114" s="1"/>
  <c r="N18" i="114"/>
  <c r="M18" i="114"/>
  <c r="L18" i="114"/>
  <c r="K18" i="114"/>
  <c r="J18" i="114"/>
  <c r="I18" i="114"/>
  <c r="H18" i="114"/>
  <c r="G18" i="114"/>
  <c r="F18" i="114"/>
  <c r="D18" i="114"/>
  <c r="E18" i="114" s="1"/>
  <c r="V18" i="114" s="1"/>
  <c r="C18" i="114"/>
  <c r="B18" i="114"/>
  <c r="N17" i="114"/>
  <c r="M17" i="114"/>
  <c r="L17" i="114"/>
  <c r="K17" i="114"/>
  <c r="J17" i="114"/>
  <c r="I17" i="114"/>
  <c r="H17" i="114"/>
  <c r="G17" i="114"/>
  <c r="F17" i="114"/>
  <c r="U17" i="114" s="1"/>
  <c r="W17" i="114" s="1"/>
  <c r="D17" i="114"/>
  <c r="C17" i="114"/>
  <c r="E17" i="114" s="1"/>
  <c r="B17" i="114"/>
  <c r="U16" i="114"/>
  <c r="W16" i="114" s="1"/>
  <c r="N16" i="114"/>
  <c r="M16" i="114"/>
  <c r="L16" i="114"/>
  <c r="K16" i="114"/>
  <c r="J16" i="114"/>
  <c r="I16" i="114"/>
  <c r="H16" i="114"/>
  <c r="G16" i="114"/>
  <c r="F16" i="114"/>
  <c r="D16" i="114"/>
  <c r="E16" i="114" s="1"/>
  <c r="V16" i="114" s="1"/>
  <c r="C16" i="114"/>
  <c r="B16" i="114"/>
  <c r="N15" i="114"/>
  <c r="M15" i="114"/>
  <c r="L15" i="114"/>
  <c r="K15" i="114"/>
  <c r="J15" i="114"/>
  <c r="I15" i="114"/>
  <c r="H15" i="114"/>
  <c r="G15" i="114"/>
  <c r="F15" i="114"/>
  <c r="U15" i="114" s="1"/>
  <c r="W15" i="114" s="1"/>
  <c r="D15" i="114"/>
  <c r="C15" i="114"/>
  <c r="E15" i="114" s="1"/>
  <c r="V15" i="114" s="1"/>
  <c r="B15" i="114"/>
  <c r="U14" i="114"/>
  <c r="W14" i="114" s="1"/>
  <c r="N14" i="114"/>
  <c r="M14" i="114"/>
  <c r="L14" i="114"/>
  <c r="K14" i="114"/>
  <c r="J14" i="114"/>
  <c r="I14" i="114"/>
  <c r="H14" i="114"/>
  <c r="G14" i="114"/>
  <c r="F14" i="114"/>
  <c r="E14" i="114"/>
  <c r="V14" i="114" s="1"/>
  <c r="D14" i="114"/>
  <c r="C14" i="114"/>
  <c r="B14" i="114"/>
  <c r="W13" i="114"/>
  <c r="N13" i="114"/>
  <c r="M13" i="114"/>
  <c r="L13" i="114"/>
  <c r="K13" i="114"/>
  <c r="J13" i="114"/>
  <c r="I13" i="114"/>
  <c r="H13" i="114"/>
  <c r="G13" i="114"/>
  <c r="F13" i="114"/>
  <c r="U13" i="114" s="1"/>
  <c r="D13" i="114"/>
  <c r="C13" i="114"/>
  <c r="E13" i="114" s="1"/>
  <c r="B13" i="114"/>
  <c r="B21" i="114" s="1"/>
  <c r="U12" i="114"/>
  <c r="W12" i="114" s="1"/>
  <c r="N12" i="114"/>
  <c r="M12" i="114"/>
  <c r="L12" i="114"/>
  <c r="K12" i="114"/>
  <c r="J12" i="114"/>
  <c r="I12" i="114"/>
  <c r="H12" i="114"/>
  <c r="G12" i="114"/>
  <c r="F12" i="114"/>
  <c r="D12" i="114"/>
  <c r="E12" i="114" s="1"/>
  <c r="V12" i="114" s="1"/>
  <c r="C12" i="114"/>
  <c r="B12" i="114"/>
  <c r="N11" i="114"/>
  <c r="M11" i="114"/>
  <c r="L11" i="114"/>
  <c r="K11" i="114"/>
  <c r="J11" i="114"/>
  <c r="I11" i="114"/>
  <c r="H11" i="114"/>
  <c r="G11" i="114"/>
  <c r="F11" i="114"/>
  <c r="U11" i="114" s="1"/>
  <c r="W11" i="114" s="1"/>
  <c r="D11" i="114"/>
  <c r="C11" i="114"/>
  <c r="E11" i="114" s="1"/>
  <c r="B11" i="114"/>
  <c r="U10" i="114"/>
  <c r="W10" i="114" s="1"/>
  <c r="N10" i="114"/>
  <c r="M10" i="114"/>
  <c r="L10" i="114"/>
  <c r="K10" i="114"/>
  <c r="J10" i="114"/>
  <c r="I10" i="114"/>
  <c r="I22" i="114" s="1"/>
  <c r="I23" i="114" s="1"/>
  <c r="H10" i="114"/>
  <c r="G10" i="114"/>
  <c r="F10" i="114"/>
  <c r="D10" i="114"/>
  <c r="E10" i="114" s="1"/>
  <c r="V10" i="114" s="1"/>
  <c r="C10" i="114"/>
  <c r="B10" i="114"/>
  <c r="S22" i="114"/>
  <c r="S23" i="114" s="1"/>
  <c r="N9" i="114"/>
  <c r="N21" i="114" s="1"/>
  <c r="M9" i="114"/>
  <c r="L9" i="114"/>
  <c r="K9" i="114"/>
  <c r="J9" i="114"/>
  <c r="J22" i="114" s="1"/>
  <c r="J23" i="114" s="1"/>
  <c r="I9" i="114"/>
  <c r="H9" i="114"/>
  <c r="G9" i="114"/>
  <c r="F9" i="114"/>
  <c r="U9" i="114" s="1"/>
  <c r="U21" i="114" s="1"/>
  <c r="D9" i="114"/>
  <c r="C9" i="114"/>
  <c r="B9" i="114"/>
  <c r="E145" i="116"/>
  <c r="E144" i="116"/>
  <c r="E143" i="116"/>
  <c r="E142" i="116"/>
  <c r="E141" i="116"/>
  <c r="E140" i="116"/>
  <c r="E139" i="116"/>
  <c r="E138" i="116"/>
  <c r="E137" i="116"/>
  <c r="E136" i="116"/>
  <c r="E135" i="116"/>
  <c r="E134" i="116"/>
  <c r="E130" i="116"/>
  <c r="E129" i="116"/>
  <c r="E128" i="116"/>
  <c r="E127" i="116"/>
  <c r="E126" i="116"/>
  <c r="E125" i="116"/>
  <c r="E124" i="116"/>
  <c r="E123" i="116"/>
  <c r="E122" i="116"/>
  <c r="E121" i="116"/>
  <c r="E120" i="116"/>
  <c r="E119" i="116"/>
  <c r="E115" i="116"/>
  <c r="E114" i="116"/>
  <c r="E113" i="116"/>
  <c r="E112" i="116"/>
  <c r="E111" i="116"/>
  <c r="E110" i="116"/>
  <c r="E109" i="116"/>
  <c r="E108" i="116"/>
  <c r="E107" i="116"/>
  <c r="E106" i="116"/>
  <c r="E105" i="116"/>
  <c r="E104" i="116"/>
  <c r="E100" i="116"/>
  <c r="E99" i="116"/>
  <c r="E98" i="116"/>
  <c r="E97" i="116"/>
  <c r="E96" i="116"/>
  <c r="E95" i="116"/>
  <c r="E94" i="116"/>
  <c r="E93" i="116"/>
  <c r="E92" i="116"/>
  <c r="E91" i="116"/>
  <c r="E90" i="116"/>
  <c r="E89" i="116"/>
  <c r="E85" i="116"/>
  <c r="E84" i="116"/>
  <c r="E83" i="116"/>
  <c r="E82" i="116"/>
  <c r="E81" i="116"/>
  <c r="E80" i="116"/>
  <c r="E79" i="116"/>
  <c r="E78" i="116"/>
  <c r="E77" i="116"/>
  <c r="E76" i="116"/>
  <c r="E75" i="116"/>
  <c r="E74" i="116"/>
  <c r="E70" i="116"/>
  <c r="E69" i="116"/>
  <c r="E68" i="116"/>
  <c r="E67" i="116"/>
  <c r="E66" i="116"/>
  <c r="E65" i="116"/>
  <c r="E64" i="116"/>
  <c r="E63" i="116"/>
  <c r="E62" i="116"/>
  <c r="E61" i="116"/>
  <c r="E60" i="116"/>
  <c r="E59" i="116"/>
  <c r="E55" i="116"/>
  <c r="E54" i="116"/>
  <c r="E53" i="116"/>
  <c r="E52" i="116"/>
  <c r="E51" i="116"/>
  <c r="E50" i="116"/>
  <c r="E49" i="116"/>
  <c r="E48" i="116"/>
  <c r="E47" i="116"/>
  <c r="E46" i="116"/>
  <c r="E45" i="116"/>
  <c r="E44" i="116"/>
  <c r="E40" i="116"/>
  <c r="E39" i="116"/>
  <c r="E38" i="116"/>
  <c r="E37" i="116"/>
  <c r="E36" i="116"/>
  <c r="E35" i="116"/>
  <c r="E34" i="116"/>
  <c r="E33" i="116"/>
  <c r="E32" i="116"/>
  <c r="E31" i="116"/>
  <c r="E30" i="116"/>
  <c r="E29" i="116"/>
  <c r="U20" i="116"/>
  <c r="W20" i="116" s="1"/>
  <c r="N20" i="116"/>
  <c r="M20" i="116"/>
  <c r="L20" i="116"/>
  <c r="K20" i="116"/>
  <c r="J20" i="116"/>
  <c r="I20" i="116"/>
  <c r="H20" i="116"/>
  <c r="G20" i="116"/>
  <c r="F20" i="116"/>
  <c r="D20" i="116"/>
  <c r="E20" i="116" s="1"/>
  <c r="V20" i="116" s="1"/>
  <c r="C20" i="116"/>
  <c r="B20" i="116"/>
  <c r="N19" i="116"/>
  <c r="M19" i="116"/>
  <c r="L19" i="116"/>
  <c r="K19" i="116"/>
  <c r="J19" i="116"/>
  <c r="I19" i="116"/>
  <c r="H19" i="116"/>
  <c r="G19" i="116"/>
  <c r="F19" i="116"/>
  <c r="U19" i="116" s="1"/>
  <c r="W19" i="116" s="1"/>
  <c r="D19" i="116"/>
  <c r="C19" i="116"/>
  <c r="E19" i="116" s="1"/>
  <c r="V19" i="116" s="1"/>
  <c r="B19" i="116"/>
  <c r="U18" i="116"/>
  <c r="W18" i="116" s="1"/>
  <c r="N18" i="116"/>
  <c r="M18" i="116"/>
  <c r="L18" i="116"/>
  <c r="K18" i="116"/>
  <c r="J18" i="116"/>
  <c r="I18" i="116"/>
  <c r="H18" i="116"/>
  <c r="G18" i="116"/>
  <c r="F18" i="116"/>
  <c r="E18" i="116"/>
  <c r="V18" i="116" s="1"/>
  <c r="D18" i="116"/>
  <c r="C18" i="116"/>
  <c r="B18" i="116"/>
  <c r="W17" i="116"/>
  <c r="N17" i="116"/>
  <c r="M17" i="116"/>
  <c r="L17" i="116"/>
  <c r="K17" i="116"/>
  <c r="J17" i="116"/>
  <c r="I17" i="116"/>
  <c r="H17" i="116"/>
  <c r="G17" i="116"/>
  <c r="F17" i="116"/>
  <c r="U17" i="116" s="1"/>
  <c r="D17" i="116"/>
  <c r="C17" i="116"/>
  <c r="E17" i="116" s="1"/>
  <c r="B17" i="116"/>
  <c r="U16" i="116"/>
  <c r="W16" i="116" s="1"/>
  <c r="N16" i="116"/>
  <c r="M16" i="116"/>
  <c r="L16" i="116"/>
  <c r="K16" i="116"/>
  <c r="J16" i="116"/>
  <c r="I16" i="116"/>
  <c r="H16" i="116"/>
  <c r="G16" i="116"/>
  <c r="F16" i="116"/>
  <c r="D16" i="116"/>
  <c r="E16" i="116" s="1"/>
  <c r="V16" i="116" s="1"/>
  <c r="C16" i="116"/>
  <c r="B16" i="116"/>
  <c r="N15" i="116"/>
  <c r="N21" i="116" s="1"/>
  <c r="M15" i="116"/>
  <c r="L15" i="116"/>
  <c r="K15" i="116"/>
  <c r="J15" i="116"/>
  <c r="I15" i="116"/>
  <c r="H15" i="116"/>
  <c r="G15" i="116"/>
  <c r="F15" i="116"/>
  <c r="U15" i="116" s="1"/>
  <c r="W15" i="116" s="1"/>
  <c r="D15" i="116"/>
  <c r="C15" i="116"/>
  <c r="E15" i="116" s="1"/>
  <c r="B15" i="116"/>
  <c r="U14" i="116"/>
  <c r="W14" i="116" s="1"/>
  <c r="N14" i="116"/>
  <c r="M14" i="116"/>
  <c r="L14" i="116"/>
  <c r="K14" i="116"/>
  <c r="J14" i="116"/>
  <c r="I14" i="116"/>
  <c r="H14" i="116"/>
  <c r="G14" i="116"/>
  <c r="F14" i="116"/>
  <c r="D14" i="116"/>
  <c r="E14" i="116" s="1"/>
  <c r="V14" i="116" s="1"/>
  <c r="C14" i="116"/>
  <c r="B14" i="116"/>
  <c r="N13" i="116"/>
  <c r="M13" i="116"/>
  <c r="L13" i="116"/>
  <c r="K13" i="116"/>
  <c r="J13" i="116"/>
  <c r="J22" i="116" s="1"/>
  <c r="J23" i="116" s="1"/>
  <c r="I13" i="116"/>
  <c r="H13" i="116"/>
  <c r="G13" i="116"/>
  <c r="F13" i="116"/>
  <c r="U13" i="116" s="1"/>
  <c r="W13" i="116" s="1"/>
  <c r="D13" i="116"/>
  <c r="C13" i="116"/>
  <c r="E13" i="116" s="1"/>
  <c r="B13" i="116"/>
  <c r="B21" i="116" s="1"/>
  <c r="U12" i="116"/>
  <c r="W12" i="116" s="1"/>
  <c r="N12" i="116"/>
  <c r="M12" i="116"/>
  <c r="L12" i="116"/>
  <c r="K12" i="116"/>
  <c r="J12" i="116"/>
  <c r="I12" i="116"/>
  <c r="H12" i="116"/>
  <c r="G12" i="116"/>
  <c r="F12" i="116"/>
  <c r="D12" i="116"/>
  <c r="E12" i="116" s="1"/>
  <c r="V12" i="116" s="1"/>
  <c r="C12" i="116"/>
  <c r="B12" i="116"/>
  <c r="N11" i="116"/>
  <c r="M11" i="116"/>
  <c r="L11" i="116"/>
  <c r="K11" i="116"/>
  <c r="J11" i="116"/>
  <c r="I11" i="116"/>
  <c r="H11" i="116"/>
  <c r="G11" i="116"/>
  <c r="F11" i="116"/>
  <c r="U11" i="116" s="1"/>
  <c r="W11" i="116" s="1"/>
  <c r="D11" i="116"/>
  <c r="C11" i="116"/>
  <c r="E11" i="116" s="1"/>
  <c r="V11" i="116" s="1"/>
  <c r="B11" i="116"/>
  <c r="U10" i="116"/>
  <c r="W10" i="116" s="1"/>
  <c r="N10" i="116"/>
  <c r="M10" i="116"/>
  <c r="L10" i="116"/>
  <c r="K10" i="116"/>
  <c r="J10" i="116"/>
  <c r="I10" i="116"/>
  <c r="H10" i="116"/>
  <c r="G10" i="116"/>
  <c r="F10" i="116"/>
  <c r="E10" i="116"/>
  <c r="V10" i="116" s="1"/>
  <c r="D10" i="116"/>
  <c r="C10" i="116"/>
  <c r="B10" i="116"/>
  <c r="W9" i="116"/>
  <c r="N9" i="116"/>
  <c r="N22" i="116" s="1"/>
  <c r="N23" i="116" s="1"/>
  <c r="M9" i="116"/>
  <c r="L9" i="116"/>
  <c r="K9" i="116"/>
  <c r="J9" i="116"/>
  <c r="J21" i="116" s="1"/>
  <c r="I9" i="116"/>
  <c r="H9" i="116"/>
  <c r="G9" i="116"/>
  <c r="F9" i="116"/>
  <c r="U9" i="116" s="1"/>
  <c r="D9" i="116"/>
  <c r="C9" i="116"/>
  <c r="B9" i="116"/>
  <c r="E145" i="117"/>
  <c r="E144" i="117"/>
  <c r="E143" i="117"/>
  <c r="E142" i="117"/>
  <c r="E141" i="117"/>
  <c r="E140" i="117"/>
  <c r="E139" i="117"/>
  <c r="E138" i="117"/>
  <c r="E137" i="117"/>
  <c r="E136" i="117"/>
  <c r="E135" i="117"/>
  <c r="E134" i="117"/>
  <c r="E130" i="117"/>
  <c r="E129" i="117"/>
  <c r="E128" i="117"/>
  <c r="E127" i="117"/>
  <c r="E126" i="117"/>
  <c r="E125" i="117"/>
  <c r="E124" i="117"/>
  <c r="E123" i="117"/>
  <c r="E122" i="117"/>
  <c r="E121" i="117"/>
  <c r="E120" i="117"/>
  <c r="E119" i="117"/>
  <c r="E115" i="117"/>
  <c r="E114" i="117"/>
  <c r="E113" i="117"/>
  <c r="E112" i="117"/>
  <c r="E111" i="117"/>
  <c r="E110" i="117"/>
  <c r="E109" i="117"/>
  <c r="E108" i="117"/>
  <c r="E107" i="117"/>
  <c r="E106" i="117"/>
  <c r="E105" i="117"/>
  <c r="E104" i="117"/>
  <c r="E100" i="117"/>
  <c r="E99" i="117"/>
  <c r="E98" i="117"/>
  <c r="E97" i="117"/>
  <c r="E96" i="117"/>
  <c r="E95" i="117"/>
  <c r="E94" i="117"/>
  <c r="E93" i="117"/>
  <c r="E92" i="117"/>
  <c r="E91" i="117"/>
  <c r="E90" i="117"/>
  <c r="E89" i="117"/>
  <c r="E85" i="117"/>
  <c r="E84" i="117"/>
  <c r="E83" i="117"/>
  <c r="E82" i="117"/>
  <c r="E81" i="117"/>
  <c r="E80" i="117"/>
  <c r="E79" i="117"/>
  <c r="E78" i="117"/>
  <c r="E77" i="117"/>
  <c r="E76" i="117"/>
  <c r="E75" i="117"/>
  <c r="E74" i="117"/>
  <c r="E70" i="117"/>
  <c r="E69" i="117"/>
  <c r="E68" i="117"/>
  <c r="E67" i="117"/>
  <c r="E66" i="117"/>
  <c r="E65" i="117"/>
  <c r="E64" i="117"/>
  <c r="E63" i="117"/>
  <c r="E62" i="117"/>
  <c r="E61" i="117"/>
  <c r="E60" i="117"/>
  <c r="E59" i="117"/>
  <c r="E55" i="117"/>
  <c r="E54" i="117"/>
  <c r="E53" i="117"/>
  <c r="E52" i="117"/>
  <c r="E51" i="117"/>
  <c r="E50" i="117"/>
  <c r="E49" i="117"/>
  <c r="E48" i="117"/>
  <c r="E47" i="117"/>
  <c r="E46" i="117"/>
  <c r="E45" i="117"/>
  <c r="E44" i="117"/>
  <c r="E40" i="117"/>
  <c r="E39" i="117"/>
  <c r="E38" i="117"/>
  <c r="E37" i="117"/>
  <c r="E36" i="117"/>
  <c r="E35" i="117"/>
  <c r="E34" i="117"/>
  <c r="E33" i="117"/>
  <c r="E32" i="117"/>
  <c r="E31" i="117"/>
  <c r="E30" i="117"/>
  <c r="E29" i="117"/>
  <c r="U20" i="117"/>
  <c r="W20" i="117" s="1"/>
  <c r="N20" i="117"/>
  <c r="M20" i="117"/>
  <c r="L20" i="117"/>
  <c r="K20" i="117"/>
  <c r="J20" i="117"/>
  <c r="I20" i="117"/>
  <c r="H20" i="117"/>
  <c r="G20" i="117"/>
  <c r="F20" i="117"/>
  <c r="D20" i="117"/>
  <c r="E20" i="117" s="1"/>
  <c r="V20" i="117" s="1"/>
  <c r="C20" i="117"/>
  <c r="B20" i="117"/>
  <c r="N19" i="117"/>
  <c r="M19" i="117"/>
  <c r="L19" i="117"/>
  <c r="K19" i="117"/>
  <c r="J19" i="117"/>
  <c r="I19" i="117"/>
  <c r="H19" i="117"/>
  <c r="G19" i="117"/>
  <c r="F19" i="117"/>
  <c r="U19" i="117" s="1"/>
  <c r="W19" i="117" s="1"/>
  <c r="D19" i="117"/>
  <c r="C19" i="117"/>
  <c r="E19" i="117" s="1"/>
  <c r="B19" i="117"/>
  <c r="U18" i="117"/>
  <c r="W18" i="117" s="1"/>
  <c r="N18" i="117"/>
  <c r="M18" i="117"/>
  <c r="L18" i="117"/>
  <c r="K18" i="117"/>
  <c r="J18" i="117"/>
  <c r="I18" i="117"/>
  <c r="H18" i="117"/>
  <c r="G18" i="117"/>
  <c r="F18" i="117"/>
  <c r="D18" i="117"/>
  <c r="E18" i="117" s="1"/>
  <c r="V18" i="117" s="1"/>
  <c r="C18" i="117"/>
  <c r="B18" i="117"/>
  <c r="N17" i="117"/>
  <c r="M17" i="117"/>
  <c r="L17" i="117"/>
  <c r="K17" i="117"/>
  <c r="J17" i="117"/>
  <c r="I17" i="117"/>
  <c r="H17" i="117"/>
  <c r="G17" i="117"/>
  <c r="F17" i="117"/>
  <c r="U17" i="117" s="1"/>
  <c r="W17" i="117" s="1"/>
  <c r="D17" i="117"/>
  <c r="C17" i="117"/>
  <c r="E17" i="117" s="1"/>
  <c r="B17" i="117"/>
  <c r="U16" i="117"/>
  <c r="W16" i="117" s="1"/>
  <c r="N16" i="117"/>
  <c r="M16" i="117"/>
  <c r="L16" i="117"/>
  <c r="K16" i="117"/>
  <c r="J16" i="117"/>
  <c r="I16" i="117"/>
  <c r="H16" i="117"/>
  <c r="G16" i="117"/>
  <c r="F16" i="117"/>
  <c r="D16" i="117"/>
  <c r="E16" i="117" s="1"/>
  <c r="V16" i="117" s="1"/>
  <c r="C16" i="117"/>
  <c r="B16" i="117"/>
  <c r="N15" i="117"/>
  <c r="M15" i="117"/>
  <c r="L15" i="117"/>
  <c r="K15" i="117"/>
  <c r="J15" i="117"/>
  <c r="I15" i="117"/>
  <c r="H15" i="117"/>
  <c r="G15" i="117"/>
  <c r="F15" i="117"/>
  <c r="U15" i="117" s="1"/>
  <c r="W15" i="117" s="1"/>
  <c r="D15" i="117"/>
  <c r="C15" i="117"/>
  <c r="E15" i="117" s="1"/>
  <c r="V15" i="117" s="1"/>
  <c r="B15" i="117"/>
  <c r="U14" i="117"/>
  <c r="W14" i="117" s="1"/>
  <c r="N14" i="117"/>
  <c r="M14" i="117"/>
  <c r="L14" i="117"/>
  <c r="K14" i="117"/>
  <c r="J14" i="117"/>
  <c r="I14" i="117"/>
  <c r="H14" i="117"/>
  <c r="G14" i="117"/>
  <c r="F14" i="117"/>
  <c r="E14" i="117"/>
  <c r="V14" i="117" s="1"/>
  <c r="D14" i="117"/>
  <c r="C14" i="117"/>
  <c r="B14" i="117"/>
  <c r="W13" i="117"/>
  <c r="N13" i="117"/>
  <c r="M13" i="117"/>
  <c r="L13" i="117"/>
  <c r="K13" i="117"/>
  <c r="J13" i="117"/>
  <c r="I13" i="117"/>
  <c r="H13" i="117"/>
  <c r="G13" i="117"/>
  <c r="F13" i="117"/>
  <c r="U13" i="117" s="1"/>
  <c r="D13" i="117"/>
  <c r="C13" i="117"/>
  <c r="E13" i="117" s="1"/>
  <c r="B13" i="117"/>
  <c r="B21" i="117" s="1"/>
  <c r="U12" i="117"/>
  <c r="W12" i="117" s="1"/>
  <c r="N12" i="117"/>
  <c r="M12" i="117"/>
  <c r="L12" i="117"/>
  <c r="K12" i="117"/>
  <c r="J12" i="117"/>
  <c r="I12" i="117"/>
  <c r="H12" i="117"/>
  <c r="G12" i="117"/>
  <c r="F12" i="117"/>
  <c r="D12" i="117"/>
  <c r="E12" i="117" s="1"/>
  <c r="V12" i="117" s="1"/>
  <c r="C12" i="117"/>
  <c r="B12" i="117"/>
  <c r="N11" i="117"/>
  <c r="M11" i="117"/>
  <c r="L11" i="117"/>
  <c r="K11" i="117"/>
  <c r="J11" i="117"/>
  <c r="I11" i="117"/>
  <c r="H11" i="117"/>
  <c r="G11" i="117"/>
  <c r="F11" i="117"/>
  <c r="U11" i="117" s="1"/>
  <c r="W11" i="117" s="1"/>
  <c r="D11" i="117"/>
  <c r="C11" i="117"/>
  <c r="E11" i="117" s="1"/>
  <c r="B11" i="117"/>
  <c r="U10" i="117"/>
  <c r="W10" i="117" s="1"/>
  <c r="N10" i="117"/>
  <c r="M10" i="117"/>
  <c r="L10" i="117"/>
  <c r="K10" i="117"/>
  <c r="J10" i="117"/>
  <c r="I10" i="117"/>
  <c r="I22" i="117" s="1"/>
  <c r="I23" i="117" s="1"/>
  <c r="H10" i="117"/>
  <c r="G10" i="117"/>
  <c r="F10" i="117"/>
  <c r="D10" i="117"/>
  <c r="E10" i="117" s="1"/>
  <c r="V10" i="117" s="1"/>
  <c r="C10" i="117"/>
  <c r="B10" i="117"/>
  <c r="S22" i="117"/>
  <c r="S23" i="117" s="1"/>
  <c r="N9" i="117"/>
  <c r="N21" i="117" s="1"/>
  <c r="M9" i="117"/>
  <c r="L9" i="117"/>
  <c r="K9" i="117"/>
  <c r="J9" i="117"/>
  <c r="J22" i="117" s="1"/>
  <c r="J23" i="117" s="1"/>
  <c r="I9" i="117"/>
  <c r="H9" i="117"/>
  <c r="G9" i="117"/>
  <c r="F9" i="117"/>
  <c r="U9" i="117" s="1"/>
  <c r="U21" i="117" s="1"/>
  <c r="D9" i="117"/>
  <c r="C9" i="117"/>
  <c r="B9" i="117"/>
  <c r="E145" i="118"/>
  <c r="E144" i="118"/>
  <c r="E143" i="118"/>
  <c r="E142" i="118"/>
  <c r="E141" i="118"/>
  <c r="E140" i="118"/>
  <c r="E139" i="118"/>
  <c r="E138" i="118"/>
  <c r="E137" i="118"/>
  <c r="E136" i="118"/>
  <c r="E135" i="118"/>
  <c r="E134" i="118"/>
  <c r="E130" i="118"/>
  <c r="E129" i="118"/>
  <c r="E128" i="118"/>
  <c r="E127" i="118"/>
  <c r="E126" i="118"/>
  <c r="E125" i="118"/>
  <c r="E124" i="118"/>
  <c r="E123" i="118"/>
  <c r="E122" i="118"/>
  <c r="E121" i="118"/>
  <c r="E120" i="118"/>
  <c r="E119" i="118"/>
  <c r="E115" i="118"/>
  <c r="E114" i="118"/>
  <c r="E113" i="118"/>
  <c r="E112" i="118"/>
  <c r="E111" i="118"/>
  <c r="E110" i="118"/>
  <c r="E109" i="118"/>
  <c r="E108" i="118"/>
  <c r="E107" i="118"/>
  <c r="E106" i="118"/>
  <c r="E105" i="118"/>
  <c r="E104" i="118"/>
  <c r="E100" i="118"/>
  <c r="E99" i="118"/>
  <c r="E98" i="118"/>
  <c r="E97" i="118"/>
  <c r="E96" i="118"/>
  <c r="E95" i="118"/>
  <c r="E94" i="118"/>
  <c r="E93" i="118"/>
  <c r="E92" i="118"/>
  <c r="E91" i="118"/>
  <c r="E90" i="118"/>
  <c r="E89" i="118"/>
  <c r="E85" i="118"/>
  <c r="E84" i="118"/>
  <c r="E83" i="118"/>
  <c r="E82" i="118"/>
  <c r="E81" i="118"/>
  <c r="E80" i="118"/>
  <c r="E79" i="118"/>
  <c r="E78" i="118"/>
  <c r="E77" i="118"/>
  <c r="E76" i="118"/>
  <c r="E75" i="118"/>
  <c r="E74" i="118"/>
  <c r="E70" i="118"/>
  <c r="E69" i="118"/>
  <c r="E68" i="118"/>
  <c r="E67" i="118"/>
  <c r="E66" i="118"/>
  <c r="E65" i="118"/>
  <c r="E64" i="118"/>
  <c r="E63" i="118"/>
  <c r="E62" i="118"/>
  <c r="E61" i="118"/>
  <c r="E60" i="118"/>
  <c r="E59" i="118"/>
  <c r="E55" i="118"/>
  <c r="E54" i="118"/>
  <c r="E53" i="118"/>
  <c r="E52" i="118"/>
  <c r="E51" i="118"/>
  <c r="E50" i="118"/>
  <c r="E49" i="118"/>
  <c r="E48" i="118"/>
  <c r="E47" i="118"/>
  <c r="E46" i="118"/>
  <c r="E45" i="118"/>
  <c r="E44" i="118"/>
  <c r="E40" i="118"/>
  <c r="E39" i="118"/>
  <c r="E38" i="118"/>
  <c r="E37" i="118"/>
  <c r="E36" i="118"/>
  <c r="E35" i="118"/>
  <c r="E34" i="118"/>
  <c r="E33" i="118"/>
  <c r="E32" i="118"/>
  <c r="E31" i="118"/>
  <c r="E30" i="118"/>
  <c r="E29" i="118"/>
  <c r="U20" i="118"/>
  <c r="W20" i="118" s="1"/>
  <c r="N20" i="118"/>
  <c r="M20" i="118"/>
  <c r="L20" i="118"/>
  <c r="K20" i="118"/>
  <c r="J20" i="118"/>
  <c r="I20" i="118"/>
  <c r="H20" i="118"/>
  <c r="G20" i="118"/>
  <c r="F20" i="118"/>
  <c r="D20" i="118"/>
  <c r="E20" i="118" s="1"/>
  <c r="V20" i="118" s="1"/>
  <c r="C20" i="118"/>
  <c r="B20" i="118"/>
  <c r="N19" i="118"/>
  <c r="M19" i="118"/>
  <c r="L19" i="118"/>
  <c r="K19" i="118"/>
  <c r="J19" i="118"/>
  <c r="I19" i="118"/>
  <c r="H19" i="118"/>
  <c r="G19" i="118"/>
  <c r="F19" i="118"/>
  <c r="U19" i="118" s="1"/>
  <c r="W19" i="118" s="1"/>
  <c r="D19" i="118"/>
  <c r="C19" i="118"/>
  <c r="E19" i="118" s="1"/>
  <c r="B19" i="118"/>
  <c r="U18" i="118"/>
  <c r="W18" i="118" s="1"/>
  <c r="N18" i="118"/>
  <c r="M18" i="118"/>
  <c r="L18" i="118"/>
  <c r="K18" i="118"/>
  <c r="J18" i="118"/>
  <c r="I18" i="118"/>
  <c r="H18" i="118"/>
  <c r="G18" i="118"/>
  <c r="F18" i="118"/>
  <c r="D18" i="118"/>
  <c r="E18" i="118" s="1"/>
  <c r="V18" i="118" s="1"/>
  <c r="C18" i="118"/>
  <c r="B18" i="118"/>
  <c r="N17" i="118"/>
  <c r="M17" i="118"/>
  <c r="L17" i="118"/>
  <c r="K17" i="118"/>
  <c r="J17" i="118"/>
  <c r="I17" i="118"/>
  <c r="H17" i="118"/>
  <c r="G17" i="118"/>
  <c r="F17" i="118"/>
  <c r="U17" i="118" s="1"/>
  <c r="W17" i="118" s="1"/>
  <c r="D17" i="118"/>
  <c r="C17" i="118"/>
  <c r="E17" i="118" s="1"/>
  <c r="B17" i="118"/>
  <c r="U16" i="118"/>
  <c r="W16" i="118" s="1"/>
  <c r="N16" i="118"/>
  <c r="M16" i="118"/>
  <c r="L16" i="118"/>
  <c r="K16" i="118"/>
  <c r="J16" i="118"/>
  <c r="I16" i="118"/>
  <c r="H16" i="118"/>
  <c r="G16" i="118"/>
  <c r="F16" i="118"/>
  <c r="D16" i="118"/>
  <c r="E16" i="118" s="1"/>
  <c r="V16" i="118" s="1"/>
  <c r="C16" i="118"/>
  <c r="B16" i="118"/>
  <c r="N15" i="118"/>
  <c r="M15" i="118"/>
  <c r="L15" i="118"/>
  <c r="K15" i="118"/>
  <c r="J15" i="118"/>
  <c r="I15" i="118"/>
  <c r="H15" i="118"/>
  <c r="G15" i="118"/>
  <c r="F15" i="118"/>
  <c r="U15" i="118" s="1"/>
  <c r="W15" i="118" s="1"/>
  <c r="D15" i="118"/>
  <c r="C15" i="118"/>
  <c r="E15" i="118" s="1"/>
  <c r="V15" i="118" s="1"/>
  <c r="B15" i="118"/>
  <c r="U14" i="118"/>
  <c r="W14" i="118" s="1"/>
  <c r="N14" i="118"/>
  <c r="M14" i="118"/>
  <c r="L14" i="118"/>
  <c r="K14" i="118"/>
  <c r="J14" i="118"/>
  <c r="I14" i="118"/>
  <c r="H14" i="118"/>
  <c r="G14" i="118"/>
  <c r="F14" i="118"/>
  <c r="E14" i="118"/>
  <c r="V14" i="118" s="1"/>
  <c r="D14" i="118"/>
  <c r="C14" i="118"/>
  <c r="B14" i="118"/>
  <c r="W13" i="118"/>
  <c r="N13" i="118"/>
  <c r="M13" i="118"/>
  <c r="L13" i="118"/>
  <c r="K13" i="118"/>
  <c r="J13" i="118"/>
  <c r="I13" i="118"/>
  <c r="H13" i="118"/>
  <c r="G13" i="118"/>
  <c r="F13" i="118"/>
  <c r="U13" i="118" s="1"/>
  <c r="D13" i="118"/>
  <c r="C13" i="118"/>
  <c r="E13" i="118" s="1"/>
  <c r="B13" i="118"/>
  <c r="U12" i="118"/>
  <c r="W12" i="118" s="1"/>
  <c r="N12" i="118"/>
  <c r="M12" i="118"/>
  <c r="L12" i="118"/>
  <c r="K12" i="118"/>
  <c r="J12" i="118"/>
  <c r="I12" i="118"/>
  <c r="H12" i="118"/>
  <c r="G12" i="118"/>
  <c r="F12" i="118"/>
  <c r="D12" i="118"/>
  <c r="E12" i="118" s="1"/>
  <c r="V12" i="118" s="1"/>
  <c r="C12" i="118"/>
  <c r="B12" i="118"/>
  <c r="N11" i="118"/>
  <c r="M11" i="118"/>
  <c r="L11" i="118"/>
  <c r="K11" i="118"/>
  <c r="J11" i="118"/>
  <c r="I11" i="118"/>
  <c r="H11" i="118"/>
  <c r="G11" i="118"/>
  <c r="F11" i="118"/>
  <c r="U11" i="118" s="1"/>
  <c r="W11" i="118" s="1"/>
  <c r="D11" i="118"/>
  <c r="C11" i="118"/>
  <c r="E11" i="118" s="1"/>
  <c r="B11" i="118"/>
  <c r="U10" i="118"/>
  <c r="W10" i="118" s="1"/>
  <c r="N10" i="118"/>
  <c r="M10" i="118"/>
  <c r="L10" i="118"/>
  <c r="K10" i="118"/>
  <c r="J10" i="118"/>
  <c r="I10" i="118"/>
  <c r="I22" i="118" s="1"/>
  <c r="I23" i="118" s="1"/>
  <c r="H10" i="118"/>
  <c r="G10" i="118"/>
  <c r="F10" i="118"/>
  <c r="D10" i="118"/>
  <c r="E10" i="118" s="1"/>
  <c r="V10" i="118" s="1"/>
  <c r="C10" i="118"/>
  <c r="B10" i="118"/>
  <c r="S22" i="118"/>
  <c r="S23" i="118" s="1"/>
  <c r="N9" i="118"/>
  <c r="N21" i="118" s="1"/>
  <c r="M9" i="118"/>
  <c r="L9" i="118"/>
  <c r="K9" i="118"/>
  <c r="J9" i="118"/>
  <c r="J22" i="118" s="1"/>
  <c r="J23" i="118" s="1"/>
  <c r="I9" i="118"/>
  <c r="H9" i="118"/>
  <c r="G9" i="118"/>
  <c r="F9" i="118"/>
  <c r="U9" i="118" s="1"/>
  <c r="U21" i="118" s="1"/>
  <c r="D9" i="118"/>
  <c r="C9" i="118"/>
  <c r="B9" i="118"/>
  <c r="E145" i="119"/>
  <c r="E144" i="119"/>
  <c r="E143" i="119"/>
  <c r="E142" i="119"/>
  <c r="E141" i="119"/>
  <c r="E140" i="119"/>
  <c r="E139" i="119"/>
  <c r="E138" i="119"/>
  <c r="E137" i="119"/>
  <c r="E136" i="119"/>
  <c r="E135" i="119"/>
  <c r="E134" i="119"/>
  <c r="E130" i="119"/>
  <c r="E129" i="119"/>
  <c r="E128" i="119"/>
  <c r="E127" i="119"/>
  <c r="E126" i="119"/>
  <c r="E125" i="119"/>
  <c r="E124" i="119"/>
  <c r="E123" i="119"/>
  <c r="E122" i="119"/>
  <c r="E121" i="119"/>
  <c r="E120" i="119"/>
  <c r="E119" i="119"/>
  <c r="E115" i="119"/>
  <c r="E114" i="119"/>
  <c r="E113" i="119"/>
  <c r="E112" i="119"/>
  <c r="E111" i="119"/>
  <c r="E110" i="119"/>
  <c r="E109" i="119"/>
  <c r="E108" i="119"/>
  <c r="E107" i="119"/>
  <c r="E106" i="119"/>
  <c r="E105" i="119"/>
  <c r="E104" i="119"/>
  <c r="E100" i="119"/>
  <c r="E99" i="119"/>
  <c r="E98" i="119"/>
  <c r="E97" i="119"/>
  <c r="E96" i="119"/>
  <c r="E95" i="119"/>
  <c r="E94" i="119"/>
  <c r="E93" i="119"/>
  <c r="E92" i="119"/>
  <c r="E91" i="119"/>
  <c r="E90" i="119"/>
  <c r="E89" i="119"/>
  <c r="E85" i="119"/>
  <c r="E84" i="119"/>
  <c r="E83" i="119"/>
  <c r="E82" i="119"/>
  <c r="E81" i="119"/>
  <c r="E80" i="119"/>
  <c r="E79" i="119"/>
  <c r="E78" i="119"/>
  <c r="E77" i="119"/>
  <c r="E76" i="119"/>
  <c r="E75" i="119"/>
  <c r="E74" i="119"/>
  <c r="E70" i="119"/>
  <c r="E69" i="119"/>
  <c r="E68" i="119"/>
  <c r="E67" i="119"/>
  <c r="E66" i="119"/>
  <c r="E65" i="119"/>
  <c r="E64" i="119"/>
  <c r="E63" i="119"/>
  <c r="E62" i="119"/>
  <c r="E61" i="119"/>
  <c r="E60" i="119"/>
  <c r="E59" i="119"/>
  <c r="E55" i="119"/>
  <c r="E54" i="119"/>
  <c r="E53" i="119"/>
  <c r="E52" i="119"/>
  <c r="E51" i="119"/>
  <c r="E50" i="119"/>
  <c r="E49" i="119"/>
  <c r="E48" i="119"/>
  <c r="E47" i="119"/>
  <c r="E46" i="119"/>
  <c r="E45" i="119"/>
  <c r="E44" i="119"/>
  <c r="E40" i="119"/>
  <c r="E39" i="119"/>
  <c r="E38" i="119"/>
  <c r="E37" i="119"/>
  <c r="E36" i="119"/>
  <c r="E35" i="119"/>
  <c r="E34" i="119"/>
  <c r="E33" i="119"/>
  <c r="E32" i="119"/>
  <c r="E31" i="119"/>
  <c r="E30" i="119"/>
  <c r="E29" i="119"/>
  <c r="U20" i="119"/>
  <c r="W20" i="119" s="1"/>
  <c r="N20" i="119"/>
  <c r="M20" i="119"/>
  <c r="L20" i="119"/>
  <c r="K20" i="119"/>
  <c r="J20" i="119"/>
  <c r="I20" i="119"/>
  <c r="H20" i="119"/>
  <c r="G20" i="119"/>
  <c r="F20" i="119"/>
  <c r="D20" i="119"/>
  <c r="E20" i="119" s="1"/>
  <c r="V20" i="119" s="1"/>
  <c r="C20" i="119"/>
  <c r="B20" i="119"/>
  <c r="N19" i="119"/>
  <c r="M19" i="119"/>
  <c r="L19" i="119"/>
  <c r="K19" i="119"/>
  <c r="J19" i="119"/>
  <c r="I19" i="119"/>
  <c r="H19" i="119"/>
  <c r="G19" i="119"/>
  <c r="F19" i="119"/>
  <c r="U19" i="119" s="1"/>
  <c r="W19" i="119" s="1"/>
  <c r="D19" i="119"/>
  <c r="C19" i="119"/>
  <c r="E19" i="119" s="1"/>
  <c r="B19" i="119"/>
  <c r="U18" i="119"/>
  <c r="W18" i="119" s="1"/>
  <c r="N18" i="119"/>
  <c r="M18" i="119"/>
  <c r="L18" i="119"/>
  <c r="K18" i="119"/>
  <c r="J18" i="119"/>
  <c r="I18" i="119"/>
  <c r="H18" i="119"/>
  <c r="G18" i="119"/>
  <c r="F18" i="119"/>
  <c r="D18" i="119"/>
  <c r="E18" i="119" s="1"/>
  <c r="V18" i="119" s="1"/>
  <c r="C18" i="119"/>
  <c r="B18" i="119"/>
  <c r="N17" i="119"/>
  <c r="M17" i="119"/>
  <c r="L17" i="119"/>
  <c r="K17" i="119"/>
  <c r="J17" i="119"/>
  <c r="I17" i="119"/>
  <c r="H17" i="119"/>
  <c r="G17" i="119"/>
  <c r="F17" i="119"/>
  <c r="U17" i="119" s="1"/>
  <c r="W17" i="119" s="1"/>
  <c r="D17" i="119"/>
  <c r="C17" i="119"/>
  <c r="E17" i="119" s="1"/>
  <c r="B17" i="119"/>
  <c r="U16" i="119"/>
  <c r="W16" i="119" s="1"/>
  <c r="N16" i="119"/>
  <c r="M16" i="119"/>
  <c r="L16" i="119"/>
  <c r="K16" i="119"/>
  <c r="J16" i="119"/>
  <c r="I16" i="119"/>
  <c r="H16" i="119"/>
  <c r="G16" i="119"/>
  <c r="F16" i="119"/>
  <c r="D16" i="119"/>
  <c r="E16" i="119" s="1"/>
  <c r="V16" i="119" s="1"/>
  <c r="C16" i="119"/>
  <c r="B16" i="119"/>
  <c r="N15" i="119"/>
  <c r="M15" i="119"/>
  <c r="L15" i="119"/>
  <c r="K15" i="119"/>
  <c r="J15" i="119"/>
  <c r="I15" i="119"/>
  <c r="H15" i="119"/>
  <c r="G15" i="119"/>
  <c r="F15" i="119"/>
  <c r="U15" i="119" s="1"/>
  <c r="W15" i="119" s="1"/>
  <c r="D15" i="119"/>
  <c r="C15" i="119"/>
  <c r="E15" i="119" s="1"/>
  <c r="V15" i="119" s="1"/>
  <c r="B15" i="119"/>
  <c r="U14" i="119"/>
  <c r="W14" i="119" s="1"/>
  <c r="N14" i="119"/>
  <c r="M14" i="119"/>
  <c r="L14" i="119"/>
  <c r="K14" i="119"/>
  <c r="J14" i="119"/>
  <c r="I14" i="119"/>
  <c r="H14" i="119"/>
  <c r="G14" i="119"/>
  <c r="F14" i="119"/>
  <c r="E14" i="119"/>
  <c r="V14" i="119" s="1"/>
  <c r="D14" i="119"/>
  <c r="C14" i="119"/>
  <c r="B14" i="119"/>
  <c r="W13" i="119"/>
  <c r="N13" i="119"/>
  <c r="M13" i="119"/>
  <c r="L13" i="119"/>
  <c r="K13" i="119"/>
  <c r="J13" i="119"/>
  <c r="I13" i="119"/>
  <c r="H13" i="119"/>
  <c r="G13" i="119"/>
  <c r="F13" i="119"/>
  <c r="U13" i="119" s="1"/>
  <c r="D13" i="119"/>
  <c r="C13" i="119"/>
  <c r="E13" i="119" s="1"/>
  <c r="B13" i="119"/>
  <c r="B21" i="119" s="1"/>
  <c r="U12" i="119"/>
  <c r="W12" i="119" s="1"/>
  <c r="N12" i="119"/>
  <c r="M12" i="119"/>
  <c r="L12" i="119"/>
  <c r="K12" i="119"/>
  <c r="J12" i="119"/>
  <c r="I12" i="119"/>
  <c r="H12" i="119"/>
  <c r="G12" i="119"/>
  <c r="F12" i="119"/>
  <c r="D12" i="119"/>
  <c r="E12" i="119" s="1"/>
  <c r="V12" i="119" s="1"/>
  <c r="C12" i="119"/>
  <c r="B12" i="119"/>
  <c r="N11" i="119"/>
  <c r="M11" i="119"/>
  <c r="L11" i="119"/>
  <c r="K11" i="119"/>
  <c r="J11" i="119"/>
  <c r="I11" i="119"/>
  <c r="H11" i="119"/>
  <c r="G11" i="119"/>
  <c r="F11" i="119"/>
  <c r="U11" i="119" s="1"/>
  <c r="W11" i="119" s="1"/>
  <c r="D11" i="119"/>
  <c r="C11" i="119"/>
  <c r="E11" i="119" s="1"/>
  <c r="B11" i="119"/>
  <c r="U10" i="119"/>
  <c r="W10" i="119" s="1"/>
  <c r="N10" i="119"/>
  <c r="M10" i="119"/>
  <c r="L10" i="119"/>
  <c r="K10" i="119"/>
  <c r="J10" i="119"/>
  <c r="I10" i="119"/>
  <c r="I22" i="119" s="1"/>
  <c r="I23" i="119" s="1"/>
  <c r="H10" i="119"/>
  <c r="G10" i="119"/>
  <c r="F10" i="119"/>
  <c r="D10" i="119"/>
  <c r="E10" i="119" s="1"/>
  <c r="V10" i="119" s="1"/>
  <c r="C10" i="119"/>
  <c r="B10" i="119"/>
  <c r="S22" i="119"/>
  <c r="S23" i="119" s="1"/>
  <c r="N9" i="119"/>
  <c r="N21" i="119" s="1"/>
  <c r="M9" i="119"/>
  <c r="L9" i="119"/>
  <c r="K9" i="119"/>
  <c r="J9" i="119"/>
  <c r="J22" i="119" s="1"/>
  <c r="J23" i="119" s="1"/>
  <c r="I9" i="119"/>
  <c r="H9" i="119"/>
  <c r="G9" i="119"/>
  <c r="F9" i="119"/>
  <c r="U9" i="119" s="1"/>
  <c r="U21" i="119" s="1"/>
  <c r="D9" i="119"/>
  <c r="C9" i="119"/>
  <c r="B9" i="119"/>
  <c r="E145" i="120"/>
  <c r="E144" i="120"/>
  <c r="E143" i="120"/>
  <c r="E142" i="120"/>
  <c r="E141" i="120"/>
  <c r="E140" i="120"/>
  <c r="E139" i="120"/>
  <c r="E138" i="120"/>
  <c r="E137" i="120"/>
  <c r="E136" i="120"/>
  <c r="E135" i="120"/>
  <c r="E134" i="120"/>
  <c r="E130" i="120"/>
  <c r="E129" i="120"/>
  <c r="E128" i="120"/>
  <c r="E127" i="120"/>
  <c r="E126" i="120"/>
  <c r="E125" i="120"/>
  <c r="E124" i="120"/>
  <c r="E123" i="120"/>
  <c r="E122" i="120"/>
  <c r="E121" i="120"/>
  <c r="E120" i="120"/>
  <c r="E119" i="120"/>
  <c r="E115" i="120"/>
  <c r="E114" i="120"/>
  <c r="E113" i="120"/>
  <c r="E112" i="120"/>
  <c r="E111" i="120"/>
  <c r="E110" i="120"/>
  <c r="E109" i="120"/>
  <c r="E108" i="120"/>
  <c r="E107" i="120"/>
  <c r="E106" i="120"/>
  <c r="E105" i="120"/>
  <c r="E104" i="120"/>
  <c r="E100" i="120"/>
  <c r="E99" i="120"/>
  <c r="E98" i="120"/>
  <c r="E97" i="120"/>
  <c r="E96" i="120"/>
  <c r="E95" i="120"/>
  <c r="E94" i="120"/>
  <c r="E93" i="120"/>
  <c r="E92" i="120"/>
  <c r="E91" i="120"/>
  <c r="E90" i="120"/>
  <c r="E89" i="120"/>
  <c r="E85" i="120"/>
  <c r="E84" i="120"/>
  <c r="E83" i="120"/>
  <c r="E82" i="120"/>
  <c r="E81" i="120"/>
  <c r="E80" i="120"/>
  <c r="E79" i="120"/>
  <c r="E78" i="120"/>
  <c r="E77" i="120"/>
  <c r="E76" i="120"/>
  <c r="E75" i="120"/>
  <c r="E74" i="120"/>
  <c r="E70" i="120"/>
  <c r="E69" i="120"/>
  <c r="E68" i="120"/>
  <c r="E67" i="120"/>
  <c r="E66" i="120"/>
  <c r="E65" i="120"/>
  <c r="E64" i="120"/>
  <c r="E63" i="120"/>
  <c r="E62" i="120"/>
  <c r="E61" i="120"/>
  <c r="E60" i="120"/>
  <c r="E59" i="120"/>
  <c r="E55" i="120"/>
  <c r="E54" i="120"/>
  <c r="E53" i="120"/>
  <c r="E52" i="120"/>
  <c r="E51" i="120"/>
  <c r="E50" i="120"/>
  <c r="E49" i="120"/>
  <c r="E48" i="120"/>
  <c r="E47" i="120"/>
  <c r="E46" i="120"/>
  <c r="E45" i="120"/>
  <c r="E44" i="120"/>
  <c r="E40" i="120"/>
  <c r="E39" i="120"/>
  <c r="E38" i="120"/>
  <c r="E37" i="120"/>
  <c r="E36" i="120"/>
  <c r="E35" i="120"/>
  <c r="E34" i="120"/>
  <c r="E33" i="120"/>
  <c r="E32" i="120"/>
  <c r="E31" i="120"/>
  <c r="E30" i="120"/>
  <c r="E29" i="120"/>
  <c r="U20" i="120"/>
  <c r="W20" i="120" s="1"/>
  <c r="N20" i="120"/>
  <c r="M20" i="120"/>
  <c r="L20" i="120"/>
  <c r="K20" i="120"/>
  <c r="J20" i="120"/>
  <c r="I20" i="120"/>
  <c r="H20" i="120"/>
  <c r="G20" i="120"/>
  <c r="F20" i="120"/>
  <c r="D20" i="120"/>
  <c r="E20" i="120" s="1"/>
  <c r="V20" i="120" s="1"/>
  <c r="C20" i="120"/>
  <c r="B20" i="120"/>
  <c r="N19" i="120"/>
  <c r="M19" i="120"/>
  <c r="L19" i="120"/>
  <c r="K19" i="120"/>
  <c r="J19" i="120"/>
  <c r="I19" i="120"/>
  <c r="H19" i="120"/>
  <c r="G19" i="120"/>
  <c r="F19" i="120"/>
  <c r="U19" i="120" s="1"/>
  <c r="W19" i="120" s="1"/>
  <c r="D19" i="120"/>
  <c r="C19" i="120"/>
  <c r="E19" i="120" s="1"/>
  <c r="V19" i="120" s="1"/>
  <c r="B19" i="120"/>
  <c r="U18" i="120"/>
  <c r="W18" i="120" s="1"/>
  <c r="N18" i="120"/>
  <c r="M18" i="120"/>
  <c r="L18" i="120"/>
  <c r="K18" i="120"/>
  <c r="J18" i="120"/>
  <c r="I18" i="120"/>
  <c r="H18" i="120"/>
  <c r="G18" i="120"/>
  <c r="F18" i="120"/>
  <c r="E18" i="120"/>
  <c r="V18" i="120" s="1"/>
  <c r="D18" i="120"/>
  <c r="C18" i="120"/>
  <c r="B18" i="120"/>
  <c r="W17" i="120"/>
  <c r="N17" i="120"/>
  <c r="M17" i="120"/>
  <c r="L17" i="120"/>
  <c r="K17" i="120"/>
  <c r="J17" i="120"/>
  <c r="I17" i="120"/>
  <c r="H17" i="120"/>
  <c r="G17" i="120"/>
  <c r="F17" i="120"/>
  <c r="U17" i="120" s="1"/>
  <c r="D17" i="120"/>
  <c r="C17" i="120"/>
  <c r="E17" i="120" s="1"/>
  <c r="B17" i="120"/>
  <c r="U16" i="120"/>
  <c r="W16" i="120" s="1"/>
  <c r="N16" i="120"/>
  <c r="M16" i="120"/>
  <c r="L16" i="120"/>
  <c r="K16" i="120"/>
  <c r="J16" i="120"/>
  <c r="I16" i="120"/>
  <c r="H16" i="120"/>
  <c r="G16" i="120"/>
  <c r="F16" i="120"/>
  <c r="D16" i="120"/>
  <c r="E16" i="120" s="1"/>
  <c r="V16" i="120" s="1"/>
  <c r="C16" i="120"/>
  <c r="B16" i="120"/>
  <c r="N15" i="120"/>
  <c r="N21" i="120" s="1"/>
  <c r="M15" i="120"/>
  <c r="L15" i="120"/>
  <c r="K15" i="120"/>
  <c r="J15" i="120"/>
  <c r="I15" i="120"/>
  <c r="H15" i="120"/>
  <c r="G15" i="120"/>
  <c r="F15" i="120"/>
  <c r="U15" i="120" s="1"/>
  <c r="W15" i="120" s="1"/>
  <c r="D15" i="120"/>
  <c r="C15" i="120"/>
  <c r="E15" i="120" s="1"/>
  <c r="B15" i="120"/>
  <c r="U14" i="120"/>
  <c r="W14" i="120" s="1"/>
  <c r="N14" i="120"/>
  <c r="M14" i="120"/>
  <c r="L14" i="120"/>
  <c r="K14" i="120"/>
  <c r="J14" i="120"/>
  <c r="I14" i="120"/>
  <c r="H14" i="120"/>
  <c r="G14" i="120"/>
  <c r="F14" i="120"/>
  <c r="D14" i="120"/>
  <c r="E14" i="120" s="1"/>
  <c r="V14" i="120" s="1"/>
  <c r="C14" i="120"/>
  <c r="B14" i="120"/>
  <c r="N13" i="120"/>
  <c r="M13" i="120"/>
  <c r="L13" i="120"/>
  <c r="K13" i="120"/>
  <c r="J13" i="120"/>
  <c r="J22" i="120" s="1"/>
  <c r="J23" i="120" s="1"/>
  <c r="I13" i="120"/>
  <c r="H13" i="120"/>
  <c r="G13" i="120"/>
  <c r="F13" i="120"/>
  <c r="U13" i="120" s="1"/>
  <c r="W13" i="120" s="1"/>
  <c r="D13" i="120"/>
  <c r="C13" i="120"/>
  <c r="E13" i="120" s="1"/>
  <c r="B13" i="120"/>
  <c r="B21" i="120" s="1"/>
  <c r="U12" i="120"/>
  <c r="W12" i="120" s="1"/>
  <c r="N12" i="120"/>
  <c r="M12" i="120"/>
  <c r="L12" i="120"/>
  <c r="K12" i="120"/>
  <c r="J12" i="120"/>
  <c r="I12" i="120"/>
  <c r="H12" i="120"/>
  <c r="G12" i="120"/>
  <c r="F12" i="120"/>
  <c r="D12" i="120"/>
  <c r="E12" i="120" s="1"/>
  <c r="V12" i="120" s="1"/>
  <c r="C12" i="120"/>
  <c r="B12" i="120"/>
  <c r="N11" i="120"/>
  <c r="M11" i="120"/>
  <c r="L11" i="120"/>
  <c r="K11" i="120"/>
  <c r="J11" i="120"/>
  <c r="I11" i="120"/>
  <c r="H11" i="120"/>
  <c r="G11" i="120"/>
  <c r="F11" i="120"/>
  <c r="U11" i="120" s="1"/>
  <c r="W11" i="120" s="1"/>
  <c r="D11" i="120"/>
  <c r="C11" i="120"/>
  <c r="E11" i="120" s="1"/>
  <c r="V11" i="120" s="1"/>
  <c r="B11" i="120"/>
  <c r="U10" i="120"/>
  <c r="W10" i="120" s="1"/>
  <c r="N10" i="120"/>
  <c r="M10" i="120"/>
  <c r="L10" i="120"/>
  <c r="K10" i="120"/>
  <c r="J10" i="120"/>
  <c r="I10" i="120"/>
  <c r="H10" i="120"/>
  <c r="G10" i="120"/>
  <c r="F10" i="120"/>
  <c r="E10" i="120"/>
  <c r="V10" i="120" s="1"/>
  <c r="D10" i="120"/>
  <c r="C10" i="120"/>
  <c r="B10" i="120"/>
  <c r="W9" i="120"/>
  <c r="N9" i="120"/>
  <c r="N22" i="120" s="1"/>
  <c r="N23" i="120" s="1"/>
  <c r="M9" i="120"/>
  <c r="L9" i="120"/>
  <c r="K9" i="120"/>
  <c r="J9" i="120"/>
  <c r="J21" i="120" s="1"/>
  <c r="I9" i="120"/>
  <c r="H9" i="120"/>
  <c r="G9" i="120"/>
  <c r="F9" i="120"/>
  <c r="U9" i="120" s="1"/>
  <c r="D9" i="120"/>
  <c r="C9" i="120"/>
  <c r="B9" i="120"/>
  <c r="E145" i="62"/>
  <c r="E144" i="62"/>
  <c r="E143" i="62"/>
  <c r="E142" i="62"/>
  <c r="E141" i="62"/>
  <c r="E140" i="62"/>
  <c r="E139" i="62"/>
  <c r="E138" i="62"/>
  <c r="E137" i="62"/>
  <c r="E136" i="62"/>
  <c r="E135" i="62"/>
  <c r="E134" i="62"/>
  <c r="E130" i="62"/>
  <c r="E129" i="62"/>
  <c r="E128" i="62"/>
  <c r="E127" i="62"/>
  <c r="E126" i="62"/>
  <c r="E125" i="62"/>
  <c r="E124" i="62"/>
  <c r="E123" i="62"/>
  <c r="E122" i="62"/>
  <c r="E121" i="62"/>
  <c r="E120" i="62"/>
  <c r="E119" i="62"/>
  <c r="E115" i="62"/>
  <c r="E114" i="62"/>
  <c r="E113" i="62"/>
  <c r="E112" i="62"/>
  <c r="E111" i="62"/>
  <c r="E110" i="62"/>
  <c r="E109" i="62"/>
  <c r="E108" i="62"/>
  <c r="E107" i="62"/>
  <c r="E106" i="62"/>
  <c r="E105" i="62"/>
  <c r="E104" i="62"/>
  <c r="E100" i="62"/>
  <c r="E99" i="62"/>
  <c r="E98" i="62"/>
  <c r="E97" i="62"/>
  <c r="E96" i="62"/>
  <c r="E95" i="62"/>
  <c r="E94" i="62"/>
  <c r="E93" i="62"/>
  <c r="E92" i="62"/>
  <c r="E91" i="62"/>
  <c r="E90" i="62"/>
  <c r="E89" i="62"/>
  <c r="E85" i="62"/>
  <c r="E84" i="62"/>
  <c r="E83" i="62"/>
  <c r="E82" i="62"/>
  <c r="E81" i="62"/>
  <c r="E80" i="62"/>
  <c r="E79" i="62"/>
  <c r="E78" i="62"/>
  <c r="E77" i="62"/>
  <c r="E76" i="62"/>
  <c r="E75" i="62"/>
  <c r="E74" i="62"/>
  <c r="E70" i="62"/>
  <c r="E69" i="62"/>
  <c r="E68" i="62"/>
  <c r="E67" i="62"/>
  <c r="E66" i="62"/>
  <c r="E65" i="62"/>
  <c r="E64" i="62"/>
  <c r="E63" i="62"/>
  <c r="E62" i="62"/>
  <c r="E61" i="62"/>
  <c r="E60" i="62"/>
  <c r="E59" i="62"/>
  <c r="E55" i="62"/>
  <c r="E54" i="62"/>
  <c r="E53" i="62"/>
  <c r="E52" i="62"/>
  <c r="E51" i="62"/>
  <c r="E50" i="62"/>
  <c r="E49" i="62"/>
  <c r="E48" i="62"/>
  <c r="E47" i="62"/>
  <c r="E46" i="62"/>
  <c r="E45" i="62"/>
  <c r="E44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N20" i="62"/>
  <c r="M20" i="62"/>
  <c r="L20" i="62"/>
  <c r="K20" i="62"/>
  <c r="J20" i="62"/>
  <c r="I20" i="62"/>
  <c r="H20" i="62"/>
  <c r="G20" i="62"/>
  <c r="F20" i="62"/>
  <c r="U20" i="62" s="1"/>
  <c r="W20" i="62" s="1"/>
  <c r="E20" i="62"/>
  <c r="V20" i="62" s="1"/>
  <c r="D20" i="62"/>
  <c r="C20" i="62"/>
  <c r="B20" i="62"/>
  <c r="N19" i="62"/>
  <c r="M19" i="62"/>
  <c r="L19" i="62"/>
  <c r="K19" i="62"/>
  <c r="J19" i="62"/>
  <c r="I19" i="62"/>
  <c r="H19" i="62"/>
  <c r="G19" i="62"/>
  <c r="F19" i="62"/>
  <c r="U19" i="62" s="1"/>
  <c r="W19" i="62" s="1"/>
  <c r="D19" i="62"/>
  <c r="C19" i="62"/>
  <c r="E19" i="62" s="1"/>
  <c r="V19" i="62" s="1"/>
  <c r="B19" i="62"/>
  <c r="U18" i="62"/>
  <c r="W18" i="62" s="1"/>
  <c r="N18" i="62"/>
  <c r="M18" i="62"/>
  <c r="L18" i="62"/>
  <c r="K18" i="62"/>
  <c r="J18" i="62"/>
  <c r="I18" i="62"/>
  <c r="H18" i="62"/>
  <c r="G18" i="62"/>
  <c r="F18" i="62"/>
  <c r="E18" i="62"/>
  <c r="V18" i="62" s="1"/>
  <c r="D18" i="62"/>
  <c r="C18" i="62"/>
  <c r="B18" i="62"/>
  <c r="N17" i="62"/>
  <c r="M17" i="62"/>
  <c r="L17" i="62"/>
  <c r="K17" i="62"/>
  <c r="J17" i="62"/>
  <c r="I17" i="62"/>
  <c r="H17" i="62"/>
  <c r="G17" i="62"/>
  <c r="F17" i="62"/>
  <c r="U17" i="62" s="1"/>
  <c r="W17" i="62" s="1"/>
  <c r="D17" i="62"/>
  <c r="C17" i="62"/>
  <c r="E17" i="62" s="1"/>
  <c r="V17" i="62" s="1"/>
  <c r="B17" i="62"/>
  <c r="U16" i="62"/>
  <c r="W16" i="62" s="1"/>
  <c r="N16" i="62"/>
  <c r="M16" i="62"/>
  <c r="L16" i="62"/>
  <c r="K16" i="62"/>
  <c r="J16" i="62"/>
  <c r="I16" i="62"/>
  <c r="H16" i="62"/>
  <c r="G16" i="62"/>
  <c r="F16" i="62"/>
  <c r="E16" i="62"/>
  <c r="V16" i="62" s="1"/>
  <c r="D16" i="62"/>
  <c r="C16" i="62"/>
  <c r="B16" i="62"/>
  <c r="N15" i="62"/>
  <c r="M15" i="62"/>
  <c r="L15" i="62"/>
  <c r="K15" i="62"/>
  <c r="J15" i="62"/>
  <c r="I15" i="62"/>
  <c r="H15" i="62"/>
  <c r="G15" i="62"/>
  <c r="F15" i="62"/>
  <c r="U15" i="62" s="1"/>
  <c r="W15" i="62" s="1"/>
  <c r="D15" i="62"/>
  <c r="C15" i="62"/>
  <c r="E15" i="62" s="1"/>
  <c r="V15" i="62" s="1"/>
  <c r="B15" i="62"/>
  <c r="U14" i="62"/>
  <c r="W14" i="62" s="1"/>
  <c r="N14" i="62"/>
  <c r="M14" i="62"/>
  <c r="L14" i="62"/>
  <c r="K14" i="62"/>
  <c r="J14" i="62"/>
  <c r="I14" i="62"/>
  <c r="H14" i="62"/>
  <c r="G14" i="62"/>
  <c r="F14" i="62"/>
  <c r="E14" i="62"/>
  <c r="V14" i="62" s="1"/>
  <c r="D14" i="62"/>
  <c r="C14" i="62"/>
  <c r="B14" i="62"/>
  <c r="N13" i="62"/>
  <c r="M13" i="62"/>
  <c r="L13" i="62"/>
  <c r="K13" i="62"/>
  <c r="J13" i="62"/>
  <c r="I13" i="62"/>
  <c r="H13" i="62"/>
  <c r="G13" i="62"/>
  <c r="F13" i="62"/>
  <c r="U13" i="62" s="1"/>
  <c r="W13" i="62" s="1"/>
  <c r="D13" i="62"/>
  <c r="C13" i="62"/>
  <c r="E13" i="62" s="1"/>
  <c r="V13" i="62" s="1"/>
  <c r="B13" i="62"/>
  <c r="U12" i="62"/>
  <c r="W12" i="62" s="1"/>
  <c r="N12" i="62"/>
  <c r="M12" i="62"/>
  <c r="L12" i="62"/>
  <c r="K12" i="62"/>
  <c r="J12" i="62"/>
  <c r="I12" i="62"/>
  <c r="H12" i="62"/>
  <c r="G12" i="62"/>
  <c r="F12" i="62"/>
  <c r="E12" i="62"/>
  <c r="V12" i="62" s="1"/>
  <c r="D12" i="62"/>
  <c r="C12" i="62"/>
  <c r="B12" i="62"/>
  <c r="N11" i="62"/>
  <c r="M11" i="62"/>
  <c r="L11" i="62"/>
  <c r="K11" i="62"/>
  <c r="J11" i="62"/>
  <c r="I11" i="62"/>
  <c r="H11" i="62"/>
  <c r="G11" i="62"/>
  <c r="F11" i="62"/>
  <c r="U11" i="62" s="1"/>
  <c r="W11" i="62" s="1"/>
  <c r="D11" i="62"/>
  <c r="C11" i="62"/>
  <c r="E11" i="62" s="1"/>
  <c r="V11" i="62" s="1"/>
  <c r="B11" i="62"/>
  <c r="U10" i="62"/>
  <c r="W10" i="62" s="1"/>
  <c r="N10" i="62"/>
  <c r="M10" i="62"/>
  <c r="L10" i="62"/>
  <c r="K10" i="62"/>
  <c r="J10" i="62"/>
  <c r="I10" i="62"/>
  <c r="H10" i="62"/>
  <c r="G10" i="62"/>
  <c r="F10" i="62"/>
  <c r="E10" i="62"/>
  <c r="V10" i="62" s="1"/>
  <c r="D10" i="62"/>
  <c r="C10" i="62"/>
  <c r="B10" i="62"/>
  <c r="S22" i="62"/>
  <c r="S23" i="62" s="1"/>
  <c r="N9" i="62"/>
  <c r="N22" i="62" s="1"/>
  <c r="N23" i="62" s="1"/>
  <c r="M9" i="62"/>
  <c r="M21" i="62" s="1"/>
  <c r="L9" i="62"/>
  <c r="L22" i="62" s="1"/>
  <c r="L23" i="62" s="1"/>
  <c r="K9" i="62"/>
  <c r="K22" i="62" s="1"/>
  <c r="K23" i="62" s="1"/>
  <c r="J9" i="62"/>
  <c r="J22" i="62" s="1"/>
  <c r="J23" i="62" s="1"/>
  <c r="I9" i="62"/>
  <c r="I21" i="62" s="1"/>
  <c r="H9" i="62"/>
  <c r="H22" i="62" s="1"/>
  <c r="H23" i="62" s="1"/>
  <c r="G9" i="62"/>
  <c r="G22" i="62" s="1"/>
  <c r="G23" i="62" s="1"/>
  <c r="F9" i="62"/>
  <c r="U9" i="62" s="1"/>
  <c r="D9" i="62"/>
  <c r="D22" i="62" s="1"/>
  <c r="D23" i="62" s="1"/>
  <c r="C9" i="62"/>
  <c r="E9" i="62" s="1"/>
  <c r="B9" i="62"/>
  <c r="B21" i="62" s="1"/>
  <c r="B21" i="118" l="1"/>
  <c r="V13" i="131"/>
  <c r="J21" i="131"/>
  <c r="M22" i="131"/>
  <c r="M23" i="131" s="1"/>
  <c r="U22" i="131"/>
  <c r="U23" i="131" s="1"/>
  <c r="G22" i="131"/>
  <c r="G23" i="131" s="1"/>
  <c r="K22" i="131"/>
  <c r="K23" i="131" s="1"/>
  <c r="V11" i="131"/>
  <c r="V19" i="131"/>
  <c r="C21" i="131"/>
  <c r="K21" i="131"/>
  <c r="S21" i="131"/>
  <c r="F22" i="131"/>
  <c r="F23" i="131" s="1"/>
  <c r="N22" i="131"/>
  <c r="N23" i="131" s="1"/>
  <c r="E9" i="131"/>
  <c r="C22" i="131"/>
  <c r="H22" i="131"/>
  <c r="H23" i="131" s="1"/>
  <c r="H21" i="131"/>
  <c r="L22" i="131"/>
  <c r="L23" i="131" s="1"/>
  <c r="L21" i="131"/>
  <c r="W9" i="131"/>
  <c r="V17" i="131"/>
  <c r="F21" i="131"/>
  <c r="D22" i="131"/>
  <c r="D23" i="131" s="1"/>
  <c r="D21" i="131"/>
  <c r="I21" i="131"/>
  <c r="M21" i="131"/>
  <c r="G21" i="131"/>
  <c r="R21" i="130"/>
  <c r="E9" i="130"/>
  <c r="C22" i="130"/>
  <c r="H22" i="130"/>
  <c r="H23" i="130" s="1"/>
  <c r="H21" i="130"/>
  <c r="L22" i="130"/>
  <c r="L23" i="130" s="1"/>
  <c r="L21" i="130"/>
  <c r="P22" i="130"/>
  <c r="P23" i="130" s="1"/>
  <c r="P21" i="130"/>
  <c r="W22" i="130"/>
  <c r="W23" i="130" s="1"/>
  <c r="V17" i="130"/>
  <c r="F21" i="130"/>
  <c r="I22" i="130"/>
  <c r="I23" i="130" s="1"/>
  <c r="D22" i="130"/>
  <c r="D23" i="130" s="1"/>
  <c r="D21" i="130"/>
  <c r="I21" i="130"/>
  <c r="M21" i="130"/>
  <c r="V15" i="130"/>
  <c r="G21" i="130"/>
  <c r="W21" i="130"/>
  <c r="R22" i="130"/>
  <c r="R23" i="130" s="1"/>
  <c r="U21" i="130"/>
  <c r="S22" i="130"/>
  <c r="S23" i="130" s="1"/>
  <c r="V13" i="130"/>
  <c r="M22" i="130"/>
  <c r="M23" i="130" s="1"/>
  <c r="U22" i="130"/>
  <c r="U23" i="130" s="1"/>
  <c r="G22" i="130"/>
  <c r="G23" i="130" s="1"/>
  <c r="K22" i="130"/>
  <c r="K23" i="130" s="1"/>
  <c r="C21" i="130"/>
  <c r="E21" i="130" s="1"/>
  <c r="K21" i="130"/>
  <c r="S21" i="130"/>
  <c r="F22" i="130"/>
  <c r="F23" i="130" s="1"/>
  <c r="O22" i="129"/>
  <c r="O23" i="129" s="1"/>
  <c r="O21" i="129"/>
  <c r="U21" i="129"/>
  <c r="W9" i="129"/>
  <c r="U22" i="129"/>
  <c r="U23" i="129" s="1"/>
  <c r="V13" i="129"/>
  <c r="V16" i="129"/>
  <c r="V18" i="129"/>
  <c r="V20" i="129"/>
  <c r="V11" i="129"/>
  <c r="R22" i="129"/>
  <c r="R23" i="129" s="1"/>
  <c r="V15" i="129"/>
  <c r="V17" i="129"/>
  <c r="V19" i="129"/>
  <c r="J21" i="129"/>
  <c r="R21" i="129"/>
  <c r="G21" i="129"/>
  <c r="N22" i="129"/>
  <c r="N23" i="129" s="1"/>
  <c r="D21" i="129"/>
  <c r="H21" i="129"/>
  <c r="L21" i="129"/>
  <c r="C22" i="129"/>
  <c r="K22" i="129"/>
  <c r="K23" i="129" s="1"/>
  <c r="S22" i="129"/>
  <c r="S23" i="129" s="1"/>
  <c r="F21" i="129"/>
  <c r="C21" i="129"/>
  <c r="E21" i="129" s="1"/>
  <c r="F22" i="129"/>
  <c r="F23" i="129" s="1"/>
  <c r="O22" i="128"/>
  <c r="O23" i="128" s="1"/>
  <c r="O21" i="128"/>
  <c r="D23" i="128"/>
  <c r="E22" i="128"/>
  <c r="E23" i="128" s="1"/>
  <c r="U21" i="128"/>
  <c r="W9" i="128"/>
  <c r="U22" i="128"/>
  <c r="U23" i="128" s="1"/>
  <c r="F21" i="128"/>
  <c r="J21" i="128"/>
  <c r="N21" i="128"/>
  <c r="R21" i="128"/>
  <c r="C21" i="128"/>
  <c r="F22" i="128"/>
  <c r="F23" i="128" s="1"/>
  <c r="D21" i="128"/>
  <c r="H21" i="128"/>
  <c r="L21" i="128"/>
  <c r="P21" i="128"/>
  <c r="V13" i="126"/>
  <c r="J21" i="126"/>
  <c r="M22" i="126"/>
  <c r="M23" i="126" s="1"/>
  <c r="U22" i="126"/>
  <c r="U23" i="126" s="1"/>
  <c r="G22" i="126"/>
  <c r="G23" i="126" s="1"/>
  <c r="K22" i="126"/>
  <c r="K23" i="126" s="1"/>
  <c r="V11" i="126"/>
  <c r="V19" i="126"/>
  <c r="C21" i="126"/>
  <c r="K21" i="126"/>
  <c r="S21" i="126"/>
  <c r="F22" i="126"/>
  <c r="F23" i="126" s="1"/>
  <c r="N22" i="126"/>
  <c r="N23" i="126" s="1"/>
  <c r="E9" i="126"/>
  <c r="C22" i="126"/>
  <c r="H22" i="126"/>
  <c r="H23" i="126" s="1"/>
  <c r="H21" i="126"/>
  <c r="L22" i="126"/>
  <c r="L23" i="126" s="1"/>
  <c r="L21" i="126"/>
  <c r="W9" i="126"/>
  <c r="V17" i="126"/>
  <c r="F21" i="126"/>
  <c r="D22" i="126"/>
  <c r="D23" i="126" s="1"/>
  <c r="D21" i="126"/>
  <c r="I21" i="126"/>
  <c r="M21" i="126"/>
  <c r="G21" i="126"/>
  <c r="O22" i="125"/>
  <c r="O23" i="125" s="1"/>
  <c r="O21" i="125"/>
  <c r="V11" i="125"/>
  <c r="V13" i="125"/>
  <c r="V15" i="125"/>
  <c r="V17" i="125"/>
  <c r="U21" i="125"/>
  <c r="W9" i="125"/>
  <c r="U22" i="125"/>
  <c r="U23" i="125" s="1"/>
  <c r="V20" i="125"/>
  <c r="V10" i="125"/>
  <c r="V12" i="125"/>
  <c r="V14" i="125"/>
  <c r="V16" i="125"/>
  <c r="V18" i="125"/>
  <c r="V19" i="125"/>
  <c r="F21" i="125"/>
  <c r="I22" i="125"/>
  <c r="I23" i="125" s="1"/>
  <c r="M22" i="125"/>
  <c r="M23" i="125" s="1"/>
  <c r="C21" i="125"/>
  <c r="G21" i="125"/>
  <c r="K21" i="125"/>
  <c r="S21" i="125"/>
  <c r="D21" i="125"/>
  <c r="H21" i="125"/>
  <c r="L21" i="125"/>
  <c r="C22" i="125"/>
  <c r="V13" i="124"/>
  <c r="J21" i="124"/>
  <c r="M22" i="124"/>
  <c r="M23" i="124" s="1"/>
  <c r="U22" i="124"/>
  <c r="U23" i="124" s="1"/>
  <c r="G22" i="124"/>
  <c r="G23" i="124" s="1"/>
  <c r="K22" i="124"/>
  <c r="K23" i="124" s="1"/>
  <c r="V11" i="124"/>
  <c r="V19" i="124"/>
  <c r="C21" i="124"/>
  <c r="K21" i="124"/>
  <c r="S21" i="124"/>
  <c r="F22" i="124"/>
  <c r="F23" i="124" s="1"/>
  <c r="N22" i="124"/>
  <c r="N23" i="124" s="1"/>
  <c r="E9" i="124"/>
  <c r="C22" i="124"/>
  <c r="H22" i="124"/>
  <c r="H23" i="124" s="1"/>
  <c r="H21" i="124"/>
  <c r="L22" i="124"/>
  <c r="L23" i="124" s="1"/>
  <c r="L21" i="124"/>
  <c r="W9" i="124"/>
  <c r="V17" i="124"/>
  <c r="F21" i="124"/>
  <c r="D22" i="124"/>
  <c r="D23" i="124" s="1"/>
  <c r="D21" i="124"/>
  <c r="I21" i="124"/>
  <c r="M21" i="124"/>
  <c r="G21" i="124"/>
  <c r="O21" i="123"/>
  <c r="V10" i="123"/>
  <c r="V18" i="123"/>
  <c r="Q22" i="123"/>
  <c r="Q23" i="123" s="1"/>
  <c r="V13" i="123"/>
  <c r="I21" i="123"/>
  <c r="Q21" i="123"/>
  <c r="S22" i="123"/>
  <c r="S23" i="123" s="1"/>
  <c r="S21" i="123"/>
  <c r="R22" i="123"/>
  <c r="R23" i="123" s="1"/>
  <c r="V11" i="123"/>
  <c r="V19" i="123"/>
  <c r="R21" i="123"/>
  <c r="M22" i="123"/>
  <c r="M23" i="123" s="1"/>
  <c r="F22" i="123"/>
  <c r="F23" i="123" s="1"/>
  <c r="J22" i="123"/>
  <c r="J23" i="123" s="1"/>
  <c r="N22" i="123"/>
  <c r="N23" i="123" s="1"/>
  <c r="U9" i="123"/>
  <c r="V17" i="123"/>
  <c r="M21" i="123"/>
  <c r="C22" i="123"/>
  <c r="C21" i="123"/>
  <c r="E21" i="123" s="1"/>
  <c r="G22" i="123"/>
  <c r="G23" i="123" s="1"/>
  <c r="G21" i="123"/>
  <c r="K22" i="123"/>
  <c r="K23" i="123" s="1"/>
  <c r="K21" i="123"/>
  <c r="E14" i="123"/>
  <c r="V14" i="123" s="1"/>
  <c r="V15" i="123"/>
  <c r="F21" i="123"/>
  <c r="N21" i="123"/>
  <c r="V10" i="122"/>
  <c r="V18" i="122"/>
  <c r="V13" i="122"/>
  <c r="I21" i="122"/>
  <c r="Q21" i="122"/>
  <c r="S22" i="122"/>
  <c r="S23" i="122" s="1"/>
  <c r="S21" i="122"/>
  <c r="R22" i="122"/>
  <c r="R23" i="122" s="1"/>
  <c r="V11" i="122"/>
  <c r="V19" i="122"/>
  <c r="R21" i="122"/>
  <c r="M22" i="122"/>
  <c r="M23" i="122" s="1"/>
  <c r="F22" i="122"/>
  <c r="F23" i="122" s="1"/>
  <c r="J22" i="122"/>
  <c r="J23" i="122" s="1"/>
  <c r="N22" i="122"/>
  <c r="N23" i="122" s="1"/>
  <c r="U9" i="122"/>
  <c r="V17" i="122"/>
  <c r="M21" i="122"/>
  <c r="C22" i="122"/>
  <c r="C21" i="122"/>
  <c r="E21" i="122" s="1"/>
  <c r="G22" i="122"/>
  <c r="G23" i="122" s="1"/>
  <c r="G21" i="122"/>
  <c r="K22" i="122"/>
  <c r="K23" i="122" s="1"/>
  <c r="K21" i="122"/>
  <c r="E14" i="122"/>
  <c r="V14" i="122" s="1"/>
  <c r="V15" i="122"/>
  <c r="F21" i="122"/>
  <c r="N21" i="122"/>
  <c r="V13" i="121"/>
  <c r="J21" i="121"/>
  <c r="M22" i="121"/>
  <c r="M23" i="121" s="1"/>
  <c r="U22" i="121"/>
  <c r="U23" i="121" s="1"/>
  <c r="G22" i="121"/>
  <c r="G23" i="121" s="1"/>
  <c r="K22" i="121"/>
  <c r="K23" i="121" s="1"/>
  <c r="V11" i="121"/>
  <c r="V19" i="121"/>
  <c r="C21" i="121"/>
  <c r="K21" i="121"/>
  <c r="S21" i="121"/>
  <c r="F22" i="121"/>
  <c r="F23" i="121" s="1"/>
  <c r="N22" i="121"/>
  <c r="N23" i="121" s="1"/>
  <c r="E9" i="121"/>
  <c r="C22" i="121"/>
  <c r="H22" i="121"/>
  <c r="H23" i="121" s="1"/>
  <c r="H21" i="121"/>
  <c r="L22" i="121"/>
  <c r="L23" i="121" s="1"/>
  <c r="L21" i="121"/>
  <c r="W9" i="121"/>
  <c r="V17" i="121"/>
  <c r="F21" i="121"/>
  <c r="D22" i="121"/>
  <c r="D23" i="121" s="1"/>
  <c r="D21" i="121"/>
  <c r="I21" i="121"/>
  <c r="M21" i="121"/>
  <c r="G21" i="121"/>
  <c r="U21" i="127"/>
  <c r="W9" i="127"/>
  <c r="U22" i="127"/>
  <c r="U23" i="127" s="1"/>
  <c r="S21" i="127"/>
  <c r="V15" i="127"/>
  <c r="O22" i="127"/>
  <c r="O23" i="127" s="1"/>
  <c r="O21" i="127"/>
  <c r="V17" i="127"/>
  <c r="V20" i="127"/>
  <c r="V11" i="127"/>
  <c r="V19" i="127"/>
  <c r="C21" i="127"/>
  <c r="F21" i="127"/>
  <c r="I22" i="127"/>
  <c r="I23" i="127" s="1"/>
  <c r="M22" i="127"/>
  <c r="M23" i="127" s="1"/>
  <c r="G21" i="127"/>
  <c r="D21" i="127"/>
  <c r="H21" i="127"/>
  <c r="L21" i="127"/>
  <c r="C22" i="127"/>
  <c r="K22" i="127"/>
  <c r="K23" i="127" s="1"/>
  <c r="S22" i="127"/>
  <c r="S23" i="127" s="1"/>
  <c r="R21" i="115"/>
  <c r="E9" i="115"/>
  <c r="C22" i="115"/>
  <c r="H22" i="115"/>
  <c r="H23" i="115" s="1"/>
  <c r="H21" i="115"/>
  <c r="L22" i="115"/>
  <c r="L23" i="115" s="1"/>
  <c r="L21" i="115"/>
  <c r="P22" i="115"/>
  <c r="P23" i="115" s="1"/>
  <c r="P21" i="115"/>
  <c r="W22" i="115"/>
  <c r="W23" i="115" s="1"/>
  <c r="V17" i="115"/>
  <c r="F21" i="115"/>
  <c r="I22" i="115"/>
  <c r="I23" i="115" s="1"/>
  <c r="D22" i="115"/>
  <c r="D23" i="115" s="1"/>
  <c r="D21" i="115"/>
  <c r="I21" i="115"/>
  <c r="M21" i="115"/>
  <c r="V15" i="115"/>
  <c r="G21" i="115"/>
  <c r="W21" i="115"/>
  <c r="R22" i="115"/>
  <c r="R23" i="115" s="1"/>
  <c r="U21" i="115"/>
  <c r="S22" i="115"/>
  <c r="S23" i="115" s="1"/>
  <c r="V13" i="115"/>
  <c r="M22" i="115"/>
  <c r="M23" i="115" s="1"/>
  <c r="U22" i="115"/>
  <c r="U23" i="115" s="1"/>
  <c r="G22" i="115"/>
  <c r="G23" i="115" s="1"/>
  <c r="K22" i="115"/>
  <c r="K23" i="115" s="1"/>
  <c r="C21" i="115"/>
  <c r="E21" i="115" s="1"/>
  <c r="K21" i="115"/>
  <c r="S21" i="115"/>
  <c r="F22" i="115"/>
  <c r="F23" i="115" s="1"/>
  <c r="V13" i="114"/>
  <c r="J21" i="114"/>
  <c r="M22" i="114"/>
  <c r="M23" i="114" s="1"/>
  <c r="U22" i="114"/>
  <c r="U23" i="114" s="1"/>
  <c r="G22" i="114"/>
  <c r="G23" i="114" s="1"/>
  <c r="K22" i="114"/>
  <c r="K23" i="114" s="1"/>
  <c r="V11" i="114"/>
  <c r="V19" i="114"/>
  <c r="C21" i="114"/>
  <c r="K21" i="114"/>
  <c r="S21" i="114"/>
  <c r="F22" i="114"/>
  <c r="F23" i="114" s="1"/>
  <c r="N22" i="114"/>
  <c r="N23" i="114" s="1"/>
  <c r="E9" i="114"/>
  <c r="C22" i="114"/>
  <c r="H22" i="114"/>
  <c r="H23" i="114" s="1"/>
  <c r="H21" i="114"/>
  <c r="L22" i="114"/>
  <c r="L23" i="114" s="1"/>
  <c r="L21" i="114"/>
  <c r="W9" i="114"/>
  <c r="V17" i="114"/>
  <c r="F21" i="114"/>
  <c r="D22" i="114"/>
  <c r="D23" i="114" s="1"/>
  <c r="D21" i="114"/>
  <c r="I21" i="114"/>
  <c r="M21" i="114"/>
  <c r="G21" i="114"/>
  <c r="R21" i="116"/>
  <c r="E9" i="116"/>
  <c r="C22" i="116"/>
  <c r="H22" i="116"/>
  <c r="H23" i="116" s="1"/>
  <c r="H21" i="116"/>
  <c r="L22" i="116"/>
  <c r="L23" i="116" s="1"/>
  <c r="L21" i="116"/>
  <c r="P22" i="116"/>
  <c r="P23" i="116" s="1"/>
  <c r="P21" i="116"/>
  <c r="W22" i="116"/>
  <c r="W23" i="116" s="1"/>
  <c r="V17" i="116"/>
  <c r="F21" i="116"/>
  <c r="I22" i="116"/>
  <c r="I23" i="116" s="1"/>
  <c r="D22" i="116"/>
  <c r="D23" i="116" s="1"/>
  <c r="D21" i="116"/>
  <c r="I21" i="116"/>
  <c r="M21" i="116"/>
  <c r="V15" i="116"/>
  <c r="G21" i="116"/>
  <c r="W21" i="116"/>
  <c r="R22" i="116"/>
  <c r="R23" i="116" s="1"/>
  <c r="U21" i="116"/>
  <c r="S22" i="116"/>
  <c r="S23" i="116" s="1"/>
  <c r="V13" i="116"/>
  <c r="M22" i="116"/>
  <c r="M23" i="116" s="1"/>
  <c r="U22" i="116"/>
  <c r="U23" i="116" s="1"/>
  <c r="G22" i="116"/>
  <c r="G23" i="116" s="1"/>
  <c r="K22" i="116"/>
  <c r="K23" i="116" s="1"/>
  <c r="C21" i="116"/>
  <c r="E21" i="116" s="1"/>
  <c r="K21" i="116"/>
  <c r="S21" i="116"/>
  <c r="F22" i="116"/>
  <c r="F23" i="116" s="1"/>
  <c r="V13" i="117"/>
  <c r="J21" i="117"/>
  <c r="M22" i="117"/>
  <c r="M23" i="117" s="1"/>
  <c r="U22" i="117"/>
  <c r="U23" i="117" s="1"/>
  <c r="G22" i="117"/>
  <c r="G23" i="117" s="1"/>
  <c r="K22" i="117"/>
  <c r="K23" i="117" s="1"/>
  <c r="V11" i="117"/>
  <c r="V19" i="117"/>
  <c r="C21" i="117"/>
  <c r="K21" i="117"/>
  <c r="S21" i="117"/>
  <c r="F22" i="117"/>
  <c r="F23" i="117" s="1"/>
  <c r="N22" i="117"/>
  <c r="N23" i="117" s="1"/>
  <c r="E9" i="117"/>
  <c r="C22" i="117"/>
  <c r="H22" i="117"/>
  <c r="H23" i="117" s="1"/>
  <c r="H21" i="117"/>
  <c r="L22" i="117"/>
  <c r="L23" i="117" s="1"/>
  <c r="L21" i="117"/>
  <c r="W9" i="117"/>
  <c r="V17" i="117"/>
  <c r="F21" i="117"/>
  <c r="D22" i="117"/>
  <c r="D23" i="117" s="1"/>
  <c r="D21" i="117"/>
  <c r="I21" i="117"/>
  <c r="M21" i="117"/>
  <c r="G21" i="117"/>
  <c r="V13" i="118"/>
  <c r="J21" i="118"/>
  <c r="M22" i="118"/>
  <c r="M23" i="118" s="1"/>
  <c r="U22" i="118"/>
  <c r="U23" i="118" s="1"/>
  <c r="G22" i="118"/>
  <c r="G23" i="118" s="1"/>
  <c r="K22" i="118"/>
  <c r="K23" i="118" s="1"/>
  <c r="V11" i="118"/>
  <c r="V19" i="118"/>
  <c r="C21" i="118"/>
  <c r="K21" i="118"/>
  <c r="S21" i="118"/>
  <c r="F22" i="118"/>
  <c r="F23" i="118" s="1"/>
  <c r="N22" i="118"/>
  <c r="N23" i="118" s="1"/>
  <c r="E9" i="118"/>
  <c r="C22" i="118"/>
  <c r="H22" i="118"/>
  <c r="H23" i="118" s="1"/>
  <c r="H21" i="118"/>
  <c r="L22" i="118"/>
  <c r="L23" i="118" s="1"/>
  <c r="L21" i="118"/>
  <c r="W9" i="118"/>
  <c r="V17" i="118"/>
  <c r="F21" i="118"/>
  <c r="D22" i="118"/>
  <c r="D23" i="118" s="1"/>
  <c r="D21" i="118"/>
  <c r="I21" i="118"/>
  <c r="M21" i="118"/>
  <c r="G21" i="118"/>
  <c r="V13" i="119"/>
  <c r="J21" i="119"/>
  <c r="M22" i="119"/>
  <c r="M23" i="119" s="1"/>
  <c r="U22" i="119"/>
  <c r="U23" i="119" s="1"/>
  <c r="G22" i="119"/>
  <c r="G23" i="119" s="1"/>
  <c r="K22" i="119"/>
  <c r="K23" i="119" s="1"/>
  <c r="V11" i="119"/>
  <c r="V19" i="119"/>
  <c r="C21" i="119"/>
  <c r="K21" i="119"/>
  <c r="S21" i="119"/>
  <c r="F22" i="119"/>
  <c r="F23" i="119" s="1"/>
  <c r="N22" i="119"/>
  <c r="N23" i="119" s="1"/>
  <c r="E9" i="119"/>
  <c r="C22" i="119"/>
  <c r="H22" i="119"/>
  <c r="H23" i="119" s="1"/>
  <c r="H21" i="119"/>
  <c r="L22" i="119"/>
  <c r="L23" i="119" s="1"/>
  <c r="L21" i="119"/>
  <c r="W9" i="119"/>
  <c r="V17" i="119"/>
  <c r="F21" i="119"/>
  <c r="D22" i="119"/>
  <c r="D23" i="119" s="1"/>
  <c r="D21" i="119"/>
  <c r="I21" i="119"/>
  <c r="M21" i="119"/>
  <c r="G21" i="119"/>
  <c r="R21" i="120"/>
  <c r="E9" i="120"/>
  <c r="C22" i="120"/>
  <c r="H22" i="120"/>
  <c r="H23" i="120" s="1"/>
  <c r="H21" i="120"/>
  <c r="L22" i="120"/>
  <c r="L23" i="120" s="1"/>
  <c r="L21" i="120"/>
  <c r="P22" i="120"/>
  <c r="P23" i="120" s="1"/>
  <c r="P21" i="120"/>
  <c r="W22" i="120"/>
  <c r="W23" i="120" s="1"/>
  <c r="V17" i="120"/>
  <c r="F21" i="120"/>
  <c r="I22" i="120"/>
  <c r="I23" i="120" s="1"/>
  <c r="D22" i="120"/>
  <c r="D23" i="120" s="1"/>
  <c r="D21" i="120"/>
  <c r="I21" i="120"/>
  <c r="M21" i="120"/>
  <c r="V15" i="120"/>
  <c r="G21" i="120"/>
  <c r="W21" i="120"/>
  <c r="R22" i="120"/>
  <c r="R23" i="120" s="1"/>
  <c r="U21" i="120"/>
  <c r="S22" i="120"/>
  <c r="S23" i="120" s="1"/>
  <c r="V13" i="120"/>
  <c r="M22" i="120"/>
  <c r="M23" i="120" s="1"/>
  <c r="U22" i="120"/>
  <c r="U23" i="120" s="1"/>
  <c r="G22" i="120"/>
  <c r="G23" i="120" s="1"/>
  <c r="K22" i="120"/>
  <c r="K23" i="120" s="1"/>
  <c r="C21" i="120"/>
  <c r="E21" i="120" s="1"/>
  <c r="K21" i="120"/>
  <c r="S21" i="120"/>
  <c r="F22" i="120"/>
  <c r="F23" i="120" s="1"/>
  <c r="O22" i="62"/>
  <c r="O23" i="62" s="1"/>
  <c r="O21" i="62"/>
  <c r="U21" i="62"/>
  <c r="U22" i="62"/>
  <c r="U23" i="62" s="1"/>
  <c r="W9" i="62"/>
  <c r="F21" i="62"/>
  <c r="J21" i="62"/>
  <c r="N21" i="62"/>
  <c r="I22" i="62"/>
  <c r="I23" i="62" s="1"/>
  <c r="M22" i="62"/>
  <c r="M23" i="62" s="1"/>
  <c r="C21" i="62"/>
  <c r="E21" i="62" s="1"/>
  <c r="G21" i="62"/>
  <c r="K21" i="62"/>
  <c r="S21" i="62"/>
  <c r="F22" i="62"/>
  <c r="F23" i="62" s="1"/>
  <c r="D21" i="62"/>
  <c r="H21" i="62"/>
  <c r="L21" i="62"/>
  <c r="C22" i="62"/>
  <c r="R22" i="131" l="1"/>
  <c r="R23" i="131" s="1"/>
  <c r="R21" i="131"/>
  <c r="P22" i="131"/>
  <c r="P23" i="131" s="1"/>
  <c r="P21" i="131"/>
  <c r="C23" i="131"/>
  <c r="E22" i="131"/>
  <c r="E23" i="131" s="1"/>
  <c r="Q21" i="131"/>
  <c r="Q22" i="131"/>
  <c r="Q23" i="131" s="1"/>
  <c r="O22" i="131"/>
  <c r="O23" i="131" s="1"/>
  <c r="O21" i="131"/>
  <c r="W22" i="131"/>
  <c r="W23" i="131" s="1"/>
  <c r="W21" i="131"/>
  <c r="E21" i="131"/>
  <c r="O22" i="130"/>
  <c r="O23" i="130" s="1"/>
  <c r="O21" i="130"/>
  <c r="Q21" i="130"/>
  <c r="Q22" i="130"/>
  <c r="Q23" i="130" s="1"/>
  <c r="C23" i="130"/>
  <c r="E22" i="130"/>
  <c r="E23" i="130" s="1"/>
  <c r="T22" i="129"/>
  <c r="T23" i="129" s="1"/>
  <c r="T21" i="129"/>
  <c r="V9" i="129"/>
  <c r="C23" i="129"/>
  <c r="E22" i="129"/>
  <c r="E23" i="129" s="1"/>
  <c r="Q21" i="129"/>
  <c r="Q22" i="129"/>
  <c r="Q23" i="129" s="1"/>
  <c r="P22" i="129"/>
  <c r="P23" i="129" s="1"/>
  <c r="P21" i="129"/>
  <c r="W22" i="129"/>
  <c r="W23" i="129" s="1"/>
  <c r="W21" i="129"/>
  <c r="Q21" i="128"/>
  <c r="Q22" i="128"/>
  <c r="Q23" i="128" s="1"/>
  <c r="W22" i="128"/>
  <c r="W23" i="128" s="1"/>
  <c r="W21" i="128"/>
  <c r="E21" i="128"/>
  <c r="S22" i="128"/>
  <c r="S23" i="128" s="1"/>
  <c r="S21" i="128"/>
  <c r="R22" i="126"/>
  <c r="R23" i="126" s="1"/>
  <c r="R21" i="126"/>
  <c r="P22" i="126"/>
  <c r="P23" i="126" s="1"/>
  <c r="P21" i="126"/>
  <c r="C23" i="126"/>
  <c r="E22" i="126"/>
  <c r="E23" i="126" s="1"/>
  <c r="Q21" i="126"/>
  <c r="Q22" i="126"/>
  <c r="Q23" i="126" s="1"/>
  <c r="O22" i="126"/>
  <c r="O23" i="126" s="1"/>
  <c r="O21" i="126"/>
  <c r="W22" i="126"/>
  <c r="W23" i="126" s="1"/>
  <c r="W21" i="126"/>
  <c r="E21" i="126"/>
  <c r="Q21" i="125"/>
  <c r="Q22" i="125"/>
  <c r="Q23" i="125" s="1"/>
  <c r="C23" i="125"/>
  <c r="E22" i="125"/>
  <c r="E23" i="125" s="1"/>
  <c r="P22" i="125"/>
  <c r="P23" i="125" s="1"/>
  <c r="P21" i="125"/>
  <c r="E21" i="125"/>
  <c r="R22" i="125"/>
  <c r="R23" i="125" s="1"/>
  <c r="R21" i="125"/>
  <c r="W22" i="125"/>
  <c r="W23" i="125" s="1"/>
  <c r="W21" i="125"/>
  <c r="R22" i="124"/>
  <c r="R23" i="124" s="1"/>
  <c r="R21" i="124"/>
  <c r="P22" i="124"/>
  <c r="P23" i="124" s="1"/>
  <c r="P21" i="124"/>
  <c r="C23" i="124"/>
  <c r="E22" i="124"/>
  <c r="E23" i="124" s="1"/>
  <c r="Q21" i="124"/>
  <c r="Q22" i="124"/>
  <c r="Q23" i="124" s="1"/>
  <c r="O22" i="124"/>
  <c r="O23" i="124" s="1"/>
  <c r="O21" i="124"/>
  <c r="W22" i="124"/>
  <c r="W23" i="124" s="1"/>
  <c r="W21" i="124"/>
  <c r="E21" i="124"/>
  <c r="W9" i="123"/>
  <c r="U21" i="123"/>
  <c r="U22" i="123"/>
  <c r="U23" i="123" s="1"/>
  <c r="C23" i="123"/>
  <c r="E22" i="123"/>
  <c r="E23" i="123" s="1"/>
  <c r="P21" i="123"/>
  <c r="P22" i="123"/>
  <c r="P23" i="123" s="1"/>
  <c r="O22" i="123"/>
  <c r="O23" i="123" s="1"/>
  <c r="P21" i="122"/>
  <c r="P22" i="122"/>
  <c r="P23" i="122" s="1"/>
  <c r="O22" i="122"/>
  <c r="O23" i="122" s="1"/>
  <c r="W9" i="122"/>
  <c r="U21" i="122"/>
  <c r="U22" i="122"/>
  <c r="U23" i="122" s="1"/>
  <c r="O21" i="122"/>
  <c r="C23" i="122"/>
  <c r="E22" i="122"/>
  <c r="E23" i="122" s="1"/>
  <c r="R22" i="121"/>
  <c r="R23" i="121" s="1"/>
  <c r="R21" i="121"/>
  <c r="P22" i="121"/>
  <c r="P23" i="121" s="1"/>
  <c r="P21" i="121"/>
  <c r="C23" i="121"/>
  <c r="E22" i="121"/>
  <c r="E23" i="121" s="1"/>
  <c r="Q21" i="121"/>
  <c r="Q22" i="121"/>
  <c r="Q23" i="121" s="1"/>
  <c r="O22" i="121"/>
  <c r="O23" i="121" s="1"/>
  <c r="O21" i="121"/>
  <c r="W22" i="121"/>
  <c r="W23" i="121" s="1"/>
  <c r="W21" i="121"/>
  <c r="E21" i="121"/>
  <c r="C23" i="127"/>
  <c r="E22" i="127"/>
  <c r="E23" i="127" s="1"/>
  <c r="P22" i="127"/>
  <c r="P23" i="127" s="1"/>
  <c r="P21" i="127"/>
  <c r="Q21" i="127"/>
  <c r="Q22" i="127"/>
  <c r="Q23" i="127" s="1"/>
  <c r="R22" i="127"/>
  <c r="R23" i="127" s="1"/>
  <c r="R21" i="127"/>
  <c r="W21" i="127"/>
  <c r="W22" i="127"/>
  <c r="W23" i="127" s="1"/>
  <c r="E21" i="127"/>
  <c r="O22" i="115"/>
  <c r="O23" i="115" s="1"/>
  <c r="O21" i="115"/>
  <c r="Q21" i="115"/>
  <c r="Q22" i="115"/>
  <c r="Q23" i="115" s="1"/>
  <c r="C23" i="115"/>
  <c r="E22" i="115"/>
  <c r="E23" i="115" s="1"/>
  <c r="R22" i="114"/>
  <c r="R23" i="114" s="1"/>
  <c r="R21" i="114"/>
  <c r="P22" i="114"/>
  <c r="P23" i="114" s="1"/>
  <c r="P21" i="114"/>
  <c r="C23" i="114"/>
  <c r="E22" i="114"/>
  <c r="E23" i="114" s="1"/>
  <c r="Q21" i="114"/>
  <c r="Q22" i="114"/>
  <c r="Q23" i="114" s="1"/>
  <c r="O22" i="114"/>
  <c r="O23" i="114" s="1"/>
  <c r="O21" i="114"/>
  <c r="W22" i="114"/>
  <c r="W23" i="114" s="1"/>
  <c r="W21" i="114"/>
  <c r="E21" i="114"/>
  <c r="O22" i="116"/>
  <c r="O23" i="116" s="1"/>
  <c r="O21" i="116"/>
  <c r="Q21" i="116"/>
  <c r="Q22" i="116"/>
  <c r="Q23" i="116" s="1"/>
  <c r="C23" i="116"/>
  <c r="E22" i="116"/>
  <c r="E23" i="116" s="1"/>
  <c r="R22" i="117"/>
  <c r="R23" i="117" s="1"/>
  <c r="R21" i="117"/>
  <c r="P22" i="117"/>
  <c r="P23" i="117" s="1"/>
  <c r="P21" i="117"/>
  <c r="C23" i="117"/>
  <c r="E22" i="117"/>
  <c r="E23" i="117" s="1"/>
  <c r="Q21" i="117"/>
  <c r="Q22" i="117"/>
  <c r="Q23" i="117" s="1"/>
  <c r="O22" i="117"/>
  <c r="O23" i="117" s="1"/>
  <c r="O21" i="117"/>
  <c r="W22" i="117"/>
  <c r="W23" i="117" s="1"/>
  <c r="W21" i="117"/>
  <c r="E21" i="117"/>
  <c r="R22" i="118"/>
  <c r="R23" i="118" s="1"/>
  <c r="R21" i="118"/>
  <c r="P22" i="118"/>
  <c r="P23" i="118" s="1"/>
  <c r="P21" i="118"/>
  <c r="C23" i="118"/>
  <c r="E22" i="118"/>
  <c r="E23" i="118" s="1"/>
  <c r="Q21" i="118"/>
  <c r="Q22" i="118"/>
  <c r="Q23" i="118" s="1"/>
  <c r="O22" i="118"/>
  <c r="O23" i="118" s="1"/>
  <c r="O21" i="118"/>
  <c r="W22" i="118"/>
  <c r="W23" i="118" s="1"/>
  <c r="W21" i="118"/>
  <c r="E21" i="118"/>
  <c r="R22" i="119"/>
  <c r="R23" i="119" s="1"/>
  <c r="R21" i="119"/>
  <c r="P22" i="119"/>
  <c r="P23" i="119" s="1"/>
  <c r="P21" i="119"/>
  <c r="C23" i="119"/>
  <c r="E22" i="119"/>
  <c r="E23" i="119" s="1"/>
  <c r="Q21" i="119"/>
  <c r="Q22" i="119"/>
  <c r="Q23" i="119" s="1"/>
  <c r="O22" i="119"/>
  <c r="O23" i="119" s="1"/>
  <c r="O21" i="119"/>
  <c r="W22" i="119"/>
  <c r="W23" i="119" s="1"/>
  <c r="W21" i="119"/>
  <c r="E21" i="119"/>
  <c r="O22" i="120"/>
  <c r="O23" i="120" s="1"/>
  <c r="O21" i="120"/>
  <c r="Q21" i="120"/>
  <c r="Q22" i="120"/>
  <c r="Q23" i="120" s="1"/>
  <c r="C23" i="120"/>
  <c r="E22" i="120"/>
  <c r="E23" i="120" s="1"/>
  <c r="R22" i="62"/>
  <c r="R23" i="62" s="1"/>
  <c r="R21" i="62"/>
  <c r="Q21" i="62"/>
  <c r="Q22" i="62"/>
  <c r="Q23" i="62" s="1"/>
  <c r="P22" i="62"/>
  <c r="P23" i="62" s="1"/>
  <c r="P21" i="62"/>
  <c r="C23" i="62"/>
  <c r="E22" i="62"/>
  <c r="E23" i="62" s="1"/>
  <c r="W22" i="62"/>
  <c r="W23" i="62" s="1"/>
  <c r="W21" i="62"/>
  <c r="N5" i="5"/>
  <c r="T22" i="131" l="1"/>
  <c r="T23" i="131" s="1"/>
  <c r="T21" i="131"/>
  <c r="V9" i="131"/>
  <c r="T22" i="130"/>
  <c r="T23" i="130" s="1"/>
  <c r="T21" i="130"/>
  <c r="V9" i="130"/>
  <c r="V21" i="129"/>
  <c r="V22" i="129"/>
  <c r="V23" i="129" s="1"/>
  <c r="T22" i="128"/>
  <c r="T23" i="128" s="1"/>
  <c r="T21" i="128"/>
  <c r="V9" i="128"/>
  <c r="T22" i="126"/>
  <c r="T23" i="126" s="1"/>
  <c r="T21" i="126"/>
  <c r="V9" i="126"/>
  <c r="T22" i="125"/>
  <c r="T23" i="125" s="1"/>
  <c r="T21" i="125"/>
  <c r="V9" i="125"/>
  <c r="T22" i="124"/>
  <c r="T23" i="124" s="1"/>
  <c r="T21" i="124"/>
  <c r="V9" i="124"/>
  <c r="T21" i="123"/>
  <c r="V9" i="123"/>
  <c r="T22" i="123"/>
  <c r="T23" i="123" s="1"/>
  <c r="W22" i="123"/>
  <c r="W23" i="123" s="1"/>
  <c r="W21" i="123"/>
  <c r="W22" i="122"/>
  <c r="W23" i="122" s="1"/>
  <c r="W21" i="122"/>
  <c r="T21" i="122"/>
  <c r="V9" i="122"/>
  <c r="T22" i="122"/>
  <c r="T23" i="122" s="1"/>
  <c r="T22" i="121"/>
  <c r="T23" i="121" s="1"/>
  <c r="T21" i="121"/>
  <c r="V9" i="121"/>
  <c r="T22" i="127"/>
  <c r="T23" i="127" s="1"/>
  <c r="T21" i="127"/>
  <c r="V9" i="127"/>
  <c r="T22" i="115"/>
  <c r="T23" i="115" s="1"/>
  <c r="T21" i="115"/>
  <c r="V9" i="115"/>
  <c r="T22" i="114"/>
  <c r="T23" i="114" s="1"/>
  <c r="T21" i="114"/>
  <c r="V9" i="114"/>
  <c r="T22" i="116"/>
  <c r="T23" i="116" s="1"/>
  <c r="T21" i="116"/>
  <c r="V9" i="116"/>
  <c r="T22" i="117"/>
  <c r="T23" i="117" s="1"/>
  <c r="T21" i="117"/>
  <c r="V9" i="117"/>
  <c r="T22" i="118"/>
  <c r="T23" i="118" s="1"/>
  <c r="T21" i="118"/>
  <c r="V9" i="118"/>
  <c r="T22" i="119"/>
  <c r="T23" i="119" s="1"/>
  <c r="T21" i="119"/>
  <c r="V9" i="119"/>
  <c r="T22" i="120"/>
  <c r="T23" i="120" s="1"/>
  <c r="T21" i="120"/>
  <c r="V9" i="120"/>
  <c r="T22" i="62"/>
  <c r="T23" i="62" s="1"/>
  <c r="T21" i="62"/>
  <c r="V9" i="62"/>
  <c r="E30" i="6"/>
  <c r="E31" i="6"/>
  <c r="E32" i="6"/>
  <c r="E33" i="6"/>
  <c r="E34" i="6"/>
  <c r="E35" i="6"/>
  <c r="E36" i="6"/>
  <c r="E37" i="6"/>
  <c r="E38" i="6"/>
  <c r="E39" i="6"/>
  <c r="E40" i="6"/>
  <c r="V21" i="131" l="1"/>
  <c r="V22" i="131"/>
  <c r="V23" i="131" s="1"/>
  <c r="V22" i="130"/>
  <c r="V23" i="130" s="1"/>
  <c r="V21" i="130"/>
  <c r="V22" i="128"/>
  <c r="V23" i="128" s="1"/>
  <c r="V21" i="128"/>
  <c r="V21" i="126"/>
  <c r="V22" i="126"/>
  <c r="V23" i="126" s="1"/>
  <c r="V22" i="125"/>
  <c r="V23" i="125" s="1"/>
  <c r="V21" i="125"/>
  <c r="V21" i="124"/>
  <c r="V22" i="124"/>
  <c r="V23" i="124" s="1"/>
  <c r="V22" i="123"/>
  <c r="V23" i="123" s="1"/>
  <c r="V21" i="123"/>
  <c r="V22" i="122"/>
  <c r="V23" i="122" s="1"/>
  <c r="V21" i="122"/>
  <c r="V21" i="121"/>
  <c r="V22" i="121"/>
  <c r="V23" i="121" s="1"/>
  <c r="V22" i="127"/>
  <c r="V23" i="127" s="1"/>
  <c r="V21" i="127"/>
  <c r="V22" i="115"/>
  <c r="V23" i="115" s="1"/>
  <c r="V21" i="115"/>
  <c r="V21" i="114"/>
  <c r="V22" i="114"/>
  <c r="V23" i="114" s="1"/>
  <c r="V22" i="116"/>
  <c r="V23" i="116" s="1"/>
  <c r="V21" i="116"/>
  <c r="V21" i="117"/>
  <c r="V22" i="117"/>
  <c r="V23" i="117" s="1"/>
  <c r="V21" i="118"/>
  <c r="V22" i="118"/>
  <c r="V23" i="118" s="1"/>
  <c r="V21" i="119"/>
  <c r="V22" i="119"/>
  <c r="V23" i="119" s="1"/>
  <c r="V22" i="120"/>
  <c r="V23" i="120" s="1"/>
  <c r="V21" i="120"/>
  <c r="V22" i="62"/>
  <c r="V23" i="62" s="1"/>
  <c r="V21" i="62"/>
  <c r="B10" i="6"/>
  <c r="B11" i="6"/>
  <c r="B12" i="6"/>
  <c r="B13" i="6"/>
  <c r="B14" i="6"/>
  <c r="B15" i="6"/>
  <c r="B16" i="6"/>
  <c r="B17" i="6"/>
  <c r="B18" i="6"/>
  <c r="B19" i="6"/>
  <c r="B20" i="6"/>
  <c r="B9" i="6"/>
  <c r="B11" i="5" s="1"/>
  <c r="B21" i="6" l="1"/>
  <c r="D9" i="6"/>
  <c r="D11" i="5" s="1"/>
  <c r="E135" i="6"/>
  <c r="D11" i="6"/>
  <c r="E137" i="6"/>
  <c r="D13" i="6"/>
  <c r="E141" i="6"/>
  <c r="D17" i="6"/>
  <c r="E143" i="6"/>
  <c r="C20" i="6"/>
  <c r="H9" i="6"/>
  <c r="K11" i="5" s="1"/>
  <c r="L9" i="6"/>
  <c r="M11" i="5" s="1"/>
  <c r="G10" i="6"/>
  <c r="I10" i="6"/>
  <c r="K10" i="6"/>
  <c r="M10" i="6"/>
  <c r="I12" i="6"/>
  <c r="K12" i="6"/>
  <c r="M12" i="6"/>
  <c r="F13" i="6"/>
  <c r="H13" i="6"/>
  <c r="J13" i="6"/>
  <c r="L13" i="6"/>
  <c r="N13" i="6"/>
  <c r="F15" i="6"/>
  <c r="G16" i="6"/>
  <c r="I16" i="6"/>
  <c r="K16" i="6"/>
  <c r="M16" i="6"/>
  <c r="F17" i="6"/>
  <c r="H17" i="6"/>
  <c r="J17" i="6"/>
  <c r="L17" i="6"/>
  <c r="N17" i="6"/>
  <c r="F19" i="6"/>
  <c r="G9" i="6"/>
  <c r="F11" i="5" s="1"/>
  <c r="I9" i="6"/>
  <c r="G11" i="5" s="1"/>
  <c r="K9" i="6"/>
  <c r="H11" i="5" s="1"/>
  <c r="M9" i="6"/>
  <c r="I11" i="5" s="1"/>
  <c r="D14" i="6"/>
  <c r="C18" i="6"/>
  <c r="D18" i="6"/>
  <c r="D19" i="6"/>
  <c r="E145" i="6"/>
  <c r="D20" i="6"/>
  <c r="E139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0" i="6"/>
  <c r="E99" i="6"/>
  <c r="E98" i="6"/>
  <c r="E97" i="6"/>
  <c r="E96" i="6"/>
  <c r="E95" i="6"/>
  <c r="E94" i="6"/>
  <c r="E93" i="6"/>
  <c r="E92" i="6"/>
  <c r="E91" i="6"/>
  <c r="E90" i="6"/>
  <c r="E89" i="6"/>
  <c r="E85" i="6"/>
  <c r="E84" i="6"/>
  <c r="E83" i="6"/>
  <c r="E82" i="6"/>
  <c r="E81" i="6"/>
  <c r="E80" i="6"/>
  <c r="E79" i="6"/>
  <c r="E78" i="6"/>
  <c r="E77" i="6"/>
  <c r="E76" i="6"/>
  <c r="E75" i="6"/>
  <c r="E74" i="6"/>
  <c r="E70" i="6"/>
  <c r="E69" i="6"/>
  <c r="E68" i="6"/>
  <c r="E67" i="6"/>
  <c r="E66" i="6"/>
  <c r="E65" i="6"/>
  <c r="E64" i="6"/>
  <c r="E63" i="6"/>
  <c r="E62" i="6"/>
  <c r="E61" i="6"/>
  <c r="E60" i="6"/>
  <c r="E59" i="6"/>
  <c r="E55" i="6"/>
  <c r="E54" i="6"/>
  <c r="E53" i="6"/>
  <c r="E52" i="6"/>
  <c r="E51" i="6"/>
  <c r="E50" i="6"/>
  <c r="E49" i="6"/>
  <c r="E48" i="6"/>
  <c r="E47" i="6"/>
  <c r="E46" i="6"/>
  <c r="E45" i="6"/>
  <c r="E44" i="6"/>
  <c r="G14" i="6"/>
  <c r="H12" i="6"/>
  <c r="F14" i="6"/>
  <c r="F16" i="6"/>
  <c r="F18" i="6"/>
  <c r="F20" i="6"/>
  <c r="F12" i="6"/>
  <c r="N20" i="6"/>
  <c r="M20" i="6"/>
  <c r="L20" i="6"/>
  <c r="K20" i="6"/>
  <c r="J20" i="6"/>
  <c r="I20" i="6"/>
  <c r="H20" i="6"/>
  <c r="G20" i="6"/>
  <c r="N19" i="6"/>
  <c r="M19" i="6"/>
  <c r="L19" i="6"/>
  <c r="K19" i="6"/>
  <c r="J19" i="6"/>
  <c r="I19" i="6"/>
  <c r="H19" i="6"/>
  <c r="G19" i="6"/>
  <c r="N18" i="6"/>
  <c r="M18" i="6"/>
  <c r="L18" i="6"/>
  <c r="K18" i="6"/>
  <c r="J18" i="6"/>
  <c r="I18" i="6"/>
  <c r="H18" i="6"/>
  <c r="G18" i="6"/>
  <c r="M17" i="6"/>
  <c r="K17" i="6"/>
  <c r="I17" i="6"/>
  <c r="G17" i="6"/>
  <c r="N16" i="6"/>
  <c r="L16" i="6"/>
  <c r="J16" i="6"/>
  <c r="H16" i="6"/>
  <c r="D16" i="6"/>
  <c r="C16" i="6"/>
  <c r="N15" i="6"/>
  <c r="M15" i="6"/>
  <c r="L15" i="6"/>
  <c r="K15" i="6"/>
  <c r="J15" i="6"/>
  <c r="I15" i="6"/>
  <c r="H15" i="6"/>
  <c r="G15" i="6"/>
  <c r="D15" i="6"/>
  <c r="C15" i="6"/>
  <c r="N14" i="6"/>
  <c r="M14" i="6"/>
  <c r="L14" i="6"/>
  <c r="K14" i="6"/>
  <c r="J14" i="6"/>
  <c r="I14" i="6"/>
  <c r="H14" i="6"/>
  <c r="C14" i="6"/>
  <c r="M13" i="6"/>
  <c r="K13" i="6"/>
  <c r="I13" i="6"/>
  <c r="G13" i="6"/>
  <c r="N12" i="6"/>
  <c r="L12" i="6"/>
  <c r="J12" i="6"/>
  <c r="G12" i="6"/>
  <c r="D12" i="6"/>
  <c r="N11" i="6"/>
  <c r="M11" i="6"/>
  <c r="L11" i="6"/>
  <c r="K11" i="6"/>
  <c r="J11" i="6"/>
  <c r="I11" i="6"/>
  <c r="H11" i="6"/>
  <c r="G11" i="6"/>
  <c r="F11" i="6"/>
  <c r="U11" i="6" s="1"/>
  <c r="W11" i="6" s="1"/>
  <c r="N10" i="6"/>
  <c r="L10" i="6"/>
  <c r="J10" i="6"/>
  <c r="H10" i="6"/>
  <c r="F10" i="6"/>
  <c r="D10" i="6"/>
  <c r="C10" i="6"/>
  <c r="N9" i="6"/>
  <c r="J9" i="6"/>
  <c r="L11" i="5" s="1"/>
  <c r="F9" i="6"/>
  <c r="C9" i="6"/>
  <c r="C11" i="5" s="1"/>
  <c r="N7" i="5"/>
  <c r="N8" i="5"/>
  <c r="N6" i="5"/>
  <c r="M31" i="5"/>
  <c r="J11" i="5" l="1"/>
  <c r="U9" i="6"/>
  <c r="S21" i="6"/>
  <c r="R11" i="5"/>
  <c r="R23" i="5" s="1"/>
  <c r="R22" i="6"/>
  <c r="R23" i="6" s="1"/>
  <c r="Q21" i="6"/>
  <c r="Q11" i="5"/>
  <c r="P21" i="6"/>
  <c r="P22" i="6"/>
  <c r="P23" i="6" s="1"/>
  <c r="S22" i="6"/>
  <c r="S23" i="6" s="1"/>
  <c r="B24" i="5"/>
  <c r="N11" i="5"/>
  <c r="P11" i="5"/>
  <c r="F40" i="5"/>
  <c r="F39" i="5"/>
  <c r="F37" i="5"/>
  <c r="F35" i="5"/>
  <c r="F33" i="5"/>
  <c r="F41" i="5"/>
  <c r="F38" i="5"/>
  <c r="F36" i="5"/>
  <c r="F34" i="5"/>
  <c r="F32" i="5"/>
  <c r="F31" i="5"/>
  <c r="M22" i="6"/>
  <c r="M23" i="6" s="1"/>
  <c r="K22" i="6"/>
  <c r="K23" i="6" s="1"/>
  <c r="I22" i="6"/>
  <c r="I23" i="6" s="1"/>
  <c r="E134" i="6"/>
  <c r="E144" i="6"/>
  <c r="E142" i="6"/>
  <c r="E140" i="6"/>
  <c r="E138" i="6"/>
  <c r="E136" i="6"/>
  <c r="C11" i="6"/>
  <c r="C13" i="6"/>
  <c r="C17" i="6"/>
  <c r="C19" i="6"/>
  <c r="C35" i="5"/>
  <c r="U10" i="6"/>
  <c r="W10" i="6" s="1"/>
  <c r="J22" i="6"/>
  <c r="J23" i="6" s="1"/>
  <c r="L22" i="6"/>
  <c r="L23" i="6" s="1"/>
  <c r="N22" i="6"/>
  <c r="N23" i="6" s="1"/>
  <c r="U19" i="6"/>
  <c r="W19" i="6" s="1"/>
  <c r="G22" i="6"/>
  <c r="G23" i="6" s="1"/>
  <c r="U17" i="6"/>
  <c r="W17" i="6" s="1"/>
  <c r="U15" i="6"/>
  <c r="W15" i="6" s="1"/>
  <c r="U13" i="6"/>
  <c r="W13" i="6" s="1"/>
  <c r="H22" i="6"/>
  <c r="H23" i="6" s="1"/>
  <c r="U12" i="6"/>
  <c r="W12" i="6" s="1"/>
  <c r="C12" i="6"/>
  <c r="U20" i="6"/>
  <c r="W20" i="6" s="1"/>
  <c r="U18" i="6"/>
  <c r="W18" i="6" s="1"/>
  <c r="U16" i="6"/>
  <c r="W16" i="6" s="1"/>
  <c r="U14" i="6"/>
  <c r="W14" i="6" s="1"/>
  <c r="D22" i="6"/>
  <c r="D23" i="6" s="1"/>
  <c r="F22" i="6"/>
  <c r="F23" i="6" s="1"/>
  <c r="D21" i="6"/>
  <c r="F21" i="6"/>
  <c r="H21" i="6"/>
  <c r="J21" i="6"/>
  <c r="L21" i="6"/>
  <c r="N21" i="6"/>
  <c r="E9" i="6"/>
  <c r="E10" i="6"/>
  <c r="E11" i="6"/>
  <c r="E14" i="6"/>
  <c r="E15" i="6"/>
  <c r="E16" i="6"/>
  <c r="E18" i="6"/>
  <c r="E20" i="6"/>
  <c r="G21" i="6"/>
  <c r="I21" i="6"/>
  <c r="K21" i="6"/>
  <c r="M21" i="6"/>
  <c r="Q22" i="6" l="1"/>
  <c r="Q23" i="6" s="1"/>
  <c r="S11" i="5"/>
  <c r="S23" i="5" s="1"/>
  <c r="R21" i="6"/>
  <c r="Q23" i="5"/>
  <c r="P23" i="5"/>
  <c r="E17" i="6"/>
  <c r="W9" i="6"/>
  <c r="U22" i="6"/>
  <c r="U23" i="6" s="1"/>
  <c r="U21" i="6"/>
  <c r="V15" i="6"/>
  <c r="V11" i="6"/>
  <c r="V18" i="6"/>
  <c r="V14" i="6"/>
  <c r="V20" i="6"/>
  <c r="V17" i="6"/>
  <c r="V16" i="6"/>
  <c r="V10" i="6"/>
  <c r="E19" i="6"/>
  <c r="V19" i="6" s="1"/>
  <c r="E13" i="6"/>
  <c r="V13" i="6" s="1"/>
  <c r="C22" i="6"/>
  <c r="C23" i="6" s="1"/>
  <c r="C21" i="6"/>
  <c r="E21" i="6" s="1"/>
  <c r="E12" i="6"/>
  <c r="N23" i="5"/>
  <c r="N24" i="5"/>
  <c r="N25" i="5" s="1"/>
  <c r="H41" i="5"/>
  <c r="H40" i="5"/>
  <c r="H39" i="5"/>
  <c r="H38" i="5"/>
  <c r="H37" i="5"/>
  <c r="H36" i="5"/>
  <c r="E34" i="5"/>
  <c r="D34" i="5"/>
  <c r="C34" i="5"/>
  <c r="E33" i="5"/>
  <c r="D33" i="5"/>
  <c r="C33" i="5"/>
  <c r="E32" i="5"/>
  <c r="D32" i="5"/>
  <c r="C32" i="5"/>
  <c r="E31" i="5"/>
  <c r="D31" i="5"/>
  <c r="C31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H35" i="5"/>
  <c r="H34" i="5"/>
  <c r="H32" i="5"/>
  <c r="H31" i="5"/>
  <c r="M24" i="5"/>
  <c r="M25" i="5" s="1"/>
  <c r="M23" i="5"/>
  <c r="L24" i="5"/>
  <c r="L25" i="5" s="1"/>
  <c r="L23" i="5"/>
  <c r="K24" i="5"/>
  <c r="K25" i="5" s="1"/>
  <c r="K23" i="5"/>
  <c r="E11" i="5"/>
  <c r="O11" i="5" s="1"/>
  <c r="I24" i="5"/>
  <c r="I25" i="5" s="1"/>
  <c r="I23" i="5"/>
  <c r="F30" i="5"/>
  <c r="B23" i="5"/>
  <c r="B35" i="5" l="1"/>
  <c r="B37" i="5"/>
  <c r="G37" i="5" s="1"/>
  <c r="B31" i="5"/>
  <c r="G31" i="5" s="1"/>
  <c r="B34" i="5"/>
  <c r="B32" i="5"/>
  <c r="G32" i="5" s="1"/>
  <c r="B39" i="5"/>
  <c r="B36" i="5"/>
  <c r="B40" i="5"/>
  <c r="B41" i="5"/>
  <c r="B38" i="5"/>
  <c r="B33" i="5"/>
  <c r="G33" i="5" s="1"/>
  <c r="H33" i="5"/>
  <c r="V12" i="6"/>
  <c r="O22" i="6"/>
  <c r="O23" i="6" s="1"/>
  <c r="W22" i="6"/>
  <c r="W23" i="6" s="1"/>
  <c r="W21" i="6"/>
  <c r="T22" i="6"/>
  <c r="T23" i="6" s="1"/>
  <c r="C24" i="5"/>
  <c r="C25" i="5" s="1"/>
  <c r="C23" i="5"/>
  <c r="E22" i="6"/>
  <c r="E23" i="6" s="1"/>
  <c r="V9" i="6"/>
  <c r="G34" i="5"/>
  <c r="G36" i="5"/>
  <c r="G38" i="5"/>
  <c r="G40" i="5"/>
  <c r="G39" i="5"/>
  <c r="G41" i="5"/>
  <c r="F42" i="5"/>
  <c r="F43" i="5"/>
  <c r="F44" i="5" s="1"/>
  <c r="J24" i="5"/>
  <c r="J25" i="5" s="1"/>
  <c r="J23" i="5"/>
  <c r="H30" i="5"/>
  <c r="J30" i="5" s="1"/>
  <c r="F24" i="5"/>
  <c r="F25" i="5" s="1"/>
  <c r="F23" i="5"/>
  <c r="C30" i="5"/>
  <c r="G24" i="5"/>
  <c r="G25" i="5" s="1"/>
  <c r="G23" i="5"/>
  <c r="D30" i="5"/>
  <c r="H24" i="5"/>
  <c r="H25" i="5" s="1"/>
  <c r="H23" i="5"/>
  <c r="E30" i="5"/>
  <c r="E24" i="5"/>
  <c r="E25" i="5" s="1"/>
  <c r="E23" i="5"/>
  <c r="B30" i="5"/>
  <c r="D23" i="5"/>
  <c r="G35" i="5"/>
  <c r="D24" i="5"/>
  <c r="D25" i="5" s="1"/>
  <c r="O23" i="5" l="1"/>
  <c r="T21" i="6"/>
  <c r="O21" i="6"/>
  <c r="V22" i="6"/>
  <c r="V23" i="6" s="1"/>
  <c r="V21" i="6"/>
  <c r="B43" i="5"/>
  <c r="B44" i="5" s="1"/>
  <c r="B42" i="5"/>
  <c r="G30" i="5"/>
  <c r="I30" i="5" s="1"/>
  <c r="D42" i="5"/>
  <c r="D43" i="5"/>
  <c r="D44" i="5" s="1"/>
  <c r="H42" i="5"/>
  <c r="H43" i="5"/>
  <c r="E43" i="5"/>
  <c r="E44" i="5" s="1"/>
  <c r="E42" i="5"/>
  <c r="C43" i="5"/>
  <c r="C44" i="5" s="1"/>
  <c r="C42" i="5"/>
  <c r="H44" i="5" l="1"/>
  <c r="G43" i="5"/>
  <c r="G42" i="5"/>
  <c r="G44" i="5" l="1"/>
</calcChain>
</file>

<file path=xl/sharedStrings.xml><?xml version="1.0" encoding="utf-8"?>
<sst xmlns="http://schemas.openxmlformats.org/spreadsheetml/2006/main" count="5761" uniqueCount="90">
  <si>
    <t>January</t>
  </si>
  <si>
    <t>February</t>
  </si>
  <si>
    <t>March</t>
  </si>
  <si>
    <t>April</t>
  </si>
  <si>
    <t>August</t>
  </si>
  <si>
    <t>May</t>
  </si>
  <si>
    <t>September</t>
  </si>
  <si>
    <t>October</t>
  </si>
  <si>
    <t>November</t>
  </si>
  <si>
    <t>December</t>
  </si>
  <si>
    <t>June</t>
  </si>
  <si>
    <t>July</t>
  </si>
  <si>
    <t>Month</t>
  </si>
  <si>
    <t>Total</t>
  </si>
  <si>
    <t>Average</t>
  </si>
  <si>
    <t>Total Energy Usage (kBTU)</t>
  </si>
  <si>
    <t>Costs by Fuel Type</t>
  </si>
  <si>
    <t>Propane</t>
  </si>
  <si>
    <t>Electricity</t>
  </si>
  <si>
    <t>Natural Gas</t>
  </si>
  <si>
    <t>Fuel Oil</t>
  </si>
  <si>
    <t>Propane (gal)</t>
  </si>
  <si>
    <t>Fuel Oil (gal)</t>
  </si>
  <si>
    <t>Usage in Billing Units</t>
  </si>
  <si>
    <t>Totals</t>
  </si>
  <si>
    <t>Account Number(s):</t>
  </si>
  <si>
    <t>Electric Demand (kW)</t>
  </si>
  <si>
    <t>Propane Usage (gal)</t>
  </si>
  <si>
    <t>Fuel Oil Usage (gal)</t>
  </si>
  <si>
    <t>Square Footage:</t>
  </si>
  <si>
    <t>Total Cost</t>
  </si>
  <si>
    <t>Fuel Oil Cost</t>
  </si>
  <si>
    <t>Natural Gas Usage (ccf)</t>
  </si>
  <si>
    <t>Electricity Cost</t>
  </si>
  <si>
    <t>Natural Gas Cost</t>
  </si>
  <si>
    <t>Propane  Cost</t>
  </si>
  <si>
    <t>Address:</t>
  </si>
  <si>
    <t>Unmetered Electricity (kWh)</t>
  </si>
  <si>
    <t>Metered Electricity (kWh)</t>
  </si>
  <si>
    <t>Unmetered Electricity Usage (kWh)</t>
  </si>
  <si>
    <t>Metered Electricity Usage (kWh)</t>
  </si>
  <si>
    <t>Total Electricity (kWh)</t>
  </si>
  <si>
    <t>Utility Tracking Spreadsheet</t>
  </si>
  <si>
    <t>Meter #:</t>
  </si>
  <si>
    <t>Building Summary</t>
  </si>
  <si>
    <t>Building:</t>
  </si>
  <si>
    <t>Utility Provider:</t>
  </si>
  <si>
    <t>Total Usage (kBTU)</t>
  </si>
  <si>
    <t>Total Cost per Sq. Ft.</t>
  </si>
  <si>
    <t>Usage in kBTU</t>
  </si>
  <si>
    <t>Coal</t>
  </si>
  <si>
    <t>Coal (lbs)</t>
  </si>
  <si>
    <t>Coal Cost</t>
  </si>
  <si>
    <t>Coal Usage (lbs)</t>
  </si>
  <si>
    <t xml:space="preserve">Do not input information on this worksheet.  </t>
  </si>
  <si>
    <t>Additional worksheets can be added, but this tab must be</t>
  </si>
  <si>
    <t>the last tab to the right in order for calculations to function correctly.</t>
  </si>
  <si>
    <t>Total square footage</t>
  </si>
  <si>
    <t>of reported buildings:</t>
  </si>
  <si>
    <t>Total Electricity Usage (kWh)</t>
  </si>
  <si>
    <t>ccf</t>
  </si>
  <si>
    <t>cf</t>
  </si>
  <si>
    <t>therms</t>
  </si>
  <si>
    <t>kcf</t>
  </si>
  <si>
    <t>gal</t>
  </si>
  <si>
    <t>lbs</t>
  </si>
  <si>
    <t>tons</t>
  </si>
  <si>
    <t>Mbtu</t>
  </si>
  <si>
    <t>kWh</t>
  </si>
  <si>
    <t>Total / Sq. Ft.</t>
  </si>
  <si>
    <t>Total kBTU Usage per Sq. Ft.</t>
  </si>
  <si>
    <t>kBTU Coversion Information</t>
  </si>
  <si>
    <t>Click in cells M4 to M8
to change billed unit.</t>
  </si>
  <si>
    <t>Fuel Type</t>
  </si>
  <si>
    <t>Units</t>
  </si>
  <si>
    <t>Factor</t>
  </si>
  <si>
    <t>Tracking Year: FY2015</t>
  </si>
  <si>
    <t>* Cells in yellow are answers to questions on the Energy Management Report (EMR)</t>
  </si>
  <si>
    <t>ABC County Schools</t>
  </si>
  <si>
    <t>Natural Gas (ccf)</t>
  </si>
  <si>
    <t>Natural Gas kBTU</t>
  </si>
  <si>
    <t>Propane kBTU</t>
  </si>
  <si>
    <t>Fuel Oil kBTU</t>
  </si>
  <si>
    <t>Coal kBTU</t>
  </si>
  <si>
    <t>Electricity kBTU</t>
  </si>
  <si>
    <t>Mcf</t>
  </si>
  <si>
    <t>Tariff Code:</t>
  </si>
  <si>
    <t>Rates by Fuel Type</t>
  </si>
  <si>
    <t>FY17</t>
  </si>
  <si>
    <t>FY16  -- from previous utility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</si>
</sst>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C92B5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1" fillId="0" borderId="5" xfId="0" applyFont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right"/>
    </xf>
    <xf numFmtId="3" fontId="0" fillId="4" borderId="3" xfId="0" applyNumberFormat="1" applyFill="1" applyBorder="1" applyAlignment="1" applyProtection="1">
      <alignment horizontal="center"/>
    </xf>
    <xf numFmtId="164" fontId="0" fillId="3" borderId="3" xfId="0" applyNumberFormat="1" applyFill="1" applyBorder="1" applyAlignment="1" applyProtection="1">
      <alignment horizontal="center"/>
    </xf>
    <xf numFmtId="0" fontId="0" fillId="0" borderId="4" xfId="0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3" fontId="1" fillId="6" borderId="2" xfId="0" applyNumberFormat="1" applyFont="1" applyFill="1" applyBorder="1" applyAlignment="1" applyProtection="1">
      <alignment horizontal="center"/>
    </xf>
    <xf numFmtId="3" fontId="1" fillId="4" borderId="2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right"/>
    </xf>
    <xf numFmtId="0" fontId="0" fillId="0" borderId="6" xfId="0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Protection="1"/>
    <xf numFmtId="0" fontId="0" fillId="0" borderId="0" xfId="0" applyProtection="1"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center" wrapText="1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right"/>
      <protection locked="0"/>
    </xf>
    <xf numFmtId="0" fontId="1" fillId="9" borderId="5" xfId="0" applyFont="1" applyFill="1" applyBorder="1" applyAlignment="1" applyProtection="1">
      <alignment horizontal="center" wrapText="1"/>
    </xf>
    <xf numFmtId="3" fontId="0" fillId="9" borderId="3" xfId="0" applyNumberFormat="1" applyFill="1" applyBorder="1" applyAlignment="1" applyProtection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left"/>
    </xf>
    <xf numFmtId="0" fontId="0" fillId="0" borderId="22" xfId="0" applyBorder="1" applyProtection="1"/>
    <xf numFmtId="0" fontId="0" fillId="0" borderId="22" xfId="0" applyFill="1" applyBorder="1" applyAlignment="1" applyProtection="1">
      <alignment horizontal="left"/>
    </xf>
    <xf numFmtId="3" fontId="0" fillId="9" borderId="4" xfId="0" applyNumberFormat="1" applyFill="1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7" fillId="0" borderId="0" xfId="0" applyFont="1"/>
    <xf numFmtId="3" fontId="1" fillId="4" borderId="20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right"/>
    </xf>
    <xf numFmtId="3" fontId="0" fillId="4" borderId="4" xfId="0" applyNumberFormat="1" applyFill="1" applyBorder="1" applyAlignment="1" applyProtection="1">
      <alignment horizontal="center"/>
    </xf>
    <xf numFmtId="164" fontId="4" fillId="6" borderId="20" xfId="0" applyNumberFormat="1" applyFont="1" applyFill="1" applyBorder="1" applyAlignment="1" applyProtection="1">
      <alignment horizontal="center"/>
    </xf>
    <xf numFmtId="3" fontId="0" fillId="9" borderId="2" xfId="0" applyNumberFormat="1" applyFill="1" applyBorder="1" applyAlignment="1" applyProtection="1">
      <alignment horizontal="center"/>
    </xf>
    <xf numFmtId="3" fontId="0" fillId="2" borderId="2" xfId="0" applyNumberForma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indent="1"/>
    </xf>
    <xf numFmtId="164" fontId="0" fillId="2" borderId="2" xfId="0" applyNumberFormat="1" applyFont="1" applyFill="1" applyBorder="1" applyAlignment="1" applyProtection="1">
      <alignment horizontal="center"/>
    </xf>
    <xf numFmtId="3" fontId="4" fillId="9" borderId="2" xfId="0" applyNumberFormat="1" applyFont="1" applyFill="1" applyBorder="1" applyAlignment="1" applyProtection="1">
      <alignment horizontal="center"/>
    </xf>
    <xf numFmtId="3" fontId="4" fillId="2" borderId="2" xfId="0" applyNumberFormat="1" applyFont="1" applyFill="1" applyBorder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5" fontId="4" fillId="2" borderId="2" xfId="0" applyNumberFormat="1" applyFont="1" applyFill="1" applyBorder="1" applyAlignment="1" applyProtection="1">
      <alignment horizontal="center"/>
    </xf>
    <xf numFmtId="3" fontId="0" fillId="2" borderId="3" xfId="0" applyNumberFormat="1" applyFont="1" applyFill="1" applyBorder="1" applyAlignment="1" applyProtection="1">
      <alignment horizontal="center"/>
    </xf>
    <xf numFmtId="164" fontId="0" fillId="2" borderId="3" xfId="0" applyNumberFormat="1" applyFont="1" applyFill="1" applyBorder="1" applyAlignment="1" applyProtection="1">
      <alignment horizontal="center"/>
    </xf>
    <xf numFmtId="3" fontId="0" fillId="2" borderId="4" xfId="0" applyNumberFormat="1" applyFont="1" applyFill="1" applyBorder="1" applyAlignment="1" applyProtection="1">
      <alignment horizontal="center"/>
    </xf>
    <xf numFmtId="164" fontId="0" fillId="2" borderId="4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10" borderId="3" xfId="0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 indent="1"/>
      <protection locked="0"/>
    </xf>
    <xf numFmtId="0" fontId="0" fillId="0" borderId="17" xfId="0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right" inden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4" fontId="1" fillId="4" borderId="2" xfId="0" applyNumberFormat="1" applyFont="1" applyFill="1" applyBorder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center"/>
    </xf>
    <xf numFmtId="165" fontId="1" fillId="11" borderId="2" xfId="0" applyNumberFormat="1" applyFont="1" applyFill="1" applyBorder="1" applyAlignment="1" applyProtection="1">
      <alignment horizontal="center"/>
    </xf>
    <xf numFmtId="165" fontId="0" fillId="2" borderId="3" xfId="0" applyNumberFormat="1" applyFill="1" applyBorder="1" applyAlignment="1">
      <alignment horizontal="center"/>
    </xf>
    <xf numFmtId="3" fontId="4" fillId="12" borderId="30" xfId="0" applyNumberFormat="1" applyFont="1" applyFill="1" applyBorder="1" applyAlignment="1" applyProtection="1">
      <alignment horizontal="center"/>
    </xf>
    <xf numFmtId="3" fontId="1" fillId="12" borderId="2" xfId="0" applyNumberFormat="1" applyFont="1" applyFill="1" applyBorder="1" applyAlignment="1" applyProtection="1">
      <alignment horizontal="center"/>
    </xf>
    <xf numFmtId="4" fontId="4" fillId="9" borderId="2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 indent="4"/>
    </xf>
    <xf numFmtId="0" fontId="0" fillId="0" borderId="21" xfId="0" applyBorder="1" applyAlignment="1" applyProtection="1">
      <alignment horizontal="right" indent="1"/>
    </xf>
    <xf numFmtId="0" fontId="0" fillId="0" borderId="18" xfId="0" applyBorder="1" applyAlignment="1" applyProtection="1">
      <alignment horizontal="right" indent="1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0" xfId="0" applyAlignment="1" applyProtection="1">
      <alignment horizontal="right" indent="5"/>
      <protection locked="0"/>
    </xf>
    <xf numFmtId="0" fontId="0" fillId="0" borderId="0" xfId="0" applyAlignment="1" applyProtection="1">
      <alignment horizontal="left"/>
      <protection locked="0"/>
    </xf>
    <xf numFmtId="0" fontId="1" fillId="5" borderId="15" xfId="0" applyFont="1" applyFill="1" applyBorder="1" applyAlignment="1" applyProtection="1">
      <alignment horizontal="center" wrapText="1"/>
      <protection locked="0"/>
    </xf>
    <xf numFmtId="0" fontId="1" fillId="5" borderId="19" xfId="0" applyFont="1" applyFill="1" applyBorder="1" applyAlignment="1" applyProtection="1">
      <alignment horizontal="center" wrapText="1"/>
      <protection locked="0"/>
    </xf>
    <xf numFmtId="0" fontId="1" fillId="5" borderId="14" xfId="0" applyFon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>
      <alignment horizontal="center"/>
    </xf>
    <xf numFmtId="0" fontId="4" fillId="13" borderId="3" xfId="0" applyFont="1" applyFill="1" applyBorder="1" applyAlignment="1" applyProtection="1">
      <alignment horizontal="center"/>
      <protection locked="0"/>
    </xf>
    <xf numFmtId="0" fontId="4" fillId="13" borderId="7" xfId="0" applyFont="1" applyFill="1" applyBorder="1" applyAlignment="1" applyProtection="1">
      <alignment horizontal="center"/>
      <protection locked="0"/>
    </xf>
    <xf numFmtId="0" fontId="4" fillId="13" borderId="21" xfId="0" applyFont="1" applyFill="1" applyBorder="1" applyAlignment="1" applyProtection="1">
      <alignment horizontal="center"/>
      <protection locked="0"/>
    </xf>
    <xf numFmtId="3" fontId="1" fillId="14" borderId="20" xfId="0" applyNumberFormat="1" applyFont="1" applyFill="1" applyBorder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" fillId="15" borderId="19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3" fontId="8" fillId="0" borderId="5" xfId="0" applyNumberFormat="1" applyFont="1" applyFill="1" applyBorder="1" applyAlignment="1" applyProtection="1">
      <alignment horizontal="center"/>
      <protection locked="0"/>
    </xf>
    <xf numFmtId="0" fontId="8" fillId="16" borderId="12" xfId="0" applyFont="1" applyFill="1" applyBorder="1" applyAlignment="1">
      <alignment horizontal="right"/>
    </xf>
    <xf numFmtId="3" fontId="8" fillId="16" borderId="5" xfId="0" applyNumberFormat="1" applyFont="1" applyFill="1" applyBorder="1" applyAlignment="1" applyProtection="1">
      <alignment horizontal="center"/>
    </xf>
    <xf numFmtId="164" fontId="8" fillId="16" borderId="5" xfId="0" applyNumberFormat="1" applyFont="1" applyFill="1" applyBorder="1" applyAlignment="1" applyProtection="1">
      <alignment horizontal="center"/>
    </xf>
    <xf numFmtId="1" fontId="8" fillId="16" borderId="5" xfId="0" applyNumberFormat="1" applyFont="1" applyFill="1" applyBorder="1" applyAlignment="1" applyProtection="1">
      <alignment horizontal="center"/>
    </xf>
    <xf numFmtId="1" fontId="8" fillId="16" borderId="3" xfId="0" applyNumberFormat="1" applyFont="1" applyFill="1" applyBorder="1" applyAlignment="1" applyProtection="1">
      <alignment horizontal="center"/>
    </xf>
    <xf numFmtId="164" fontId="8" fillId="16" borderId="3" xfId="0" applyNumberFormat="1" applyFont="1" applyFill="1" applyBorder="1" applyAlignment="1" applyProtection="1">
      <alignment horizontal="center"/>
    </xf>
    <xf numFmtId="4" fontId="8" fillId="16" borderId="3" xfId="0" applyNumberFormat="1" applyFont="1" applyFill="1" applyBorder="1" applyAlignment="1" applyProtection="1">
      <alignment horizontal="center"/>
    </xf>
    <xf numFmtId="165" fontId="8" fillId="16" borderId="3" xfId="0" applyNumberFormat="1" applyFont="1" applyFill="1" applyBorder="1" applyAlignment="1" applyProtection="1">
      <alignment horizontal="center"/>
    </xf>
    <xf numFmtId="0" fontId="8" fillId="16" borderId="7" xfId="0" applyFont="1" applyFill="1" applyBorder="1" applyAlignment="1">
      <alignment horizontal="right"/>
    </xf>
    <xf numFmtId="0" fontId="8" fillId="16" borderId="8" xfId="0" applyFont="1" applyFill="1" applyBorder="1" applyAlignment="1">
      <alignment horizontal="right"/>
    </xf>
    <xf numFmtId="3" fontId="8" fillId="16" borderId="4" xfId="0" applyNumberFormat="1" applyFont="1" applyFill="1" applyBorder="1" applyAlignment="1" applyProtection="1">
      <alignment horizontal="center"/>
    </xf>
    <xf numFmtId="164" fontId="8" fillId="16" borderId="4" xfId="0" applyNumberFormat="1" applyFont="1" applyFill="1" applyBorder="1" applyAlignment="1" applyProtection="1">
      <alignment horizontal="center"/>
    </xf>
    <xf numFmtId="4" fontId="8" fillId="16" borderId="4" xfId="0" applyNumberFormat="1" applyFont="1" applyFill="1" applyBorder="1" applyAlignment="1" applyProtection="1">
      <alignment horizontal="center"/>
    </xf>
    <xf numFmtId="0" fontId="9" fillId="16" borderId="13" xfId="0" applyFont="1" applyFill="1" applyBorder="1" applyAlignment="1">
      <alignment horizontal="right"/>
    </xf>
    <xf numFmtId="3" fontId="9" fillId="16" borderId="2" xfId="0" applyNumberFormat="1" applyFont="1" applyFill="1" applyBorder="1" applyAlignment="1" applyProtection="1">
      <alignment horizontal="center"/>
    </xf>
    <xf numFmtId="3" fontId="10" fillId="16" borderId="4" xfId="0" applyNumberFormat="1" applyFont="1" applyFill="1" applyBorder="1" applyAlignment="1" applyProtection="1">
      <alignment horizontal="center"/>
    </xf>
    <xf numFmtId="164" fontId="10" fillId="16" borderId="2" xfId="0" applyNumberFormat="1" applyFont="1" applyFill="1" applyBorder="1" applyAlignment="1" applyProtection="1">
      <alignment horizontal="center"/>
    </xf>
    <xf numFmtId="1" fontId="10" fillId="16" borderId="2" xfId="0" applyNumberFormat="1" applyFont="1" applyFill="1" applyBorder="1" applyAlignment="1" applyProtection="1">
      <alignment horizontal="center"/>
    </xf>
    <xf numFmtId="0" fontId="9" fillId="16" borderId="1" xfId="0" applyFont="1" applyFill="1" applyBorder="1" applyAlignment="1">
      <alignment horizontal="right"/>
    </xf>
    <xf numFmtId="3" fontId="9" fillId="16" borderId="20" xfId="0" applyNumberFormat="1" applyFont="1" applyFill="1" applyBorder="1" applyAlignment="1" applyProtection="1">
      <alignment horizontal="center"/>
    </xf>
    <xf numFmtId="3" fontId="10" fillId="16" borderId="2" xfId="0" applyNumberFormat="1" applyFont="1" applyFill="1" applyBorder="1" applyAlignment="1" applyProtection="1">
      <alignment horizontal="center"/>
    </xf>
    <xf numFmtId="0" fontId="10" fillId="16" borderId="28" xfId="0" applyFont="1" applyFill="1" applyBorder="1" applyAlignment="1">
      <alignment horizontal="right"/>
    </xf>
    <xf numFmtId="0" fontId="10" fillId="16" borderId="4" xfId="0" applyFont="1" applyFill="1" applyBorder="1" applyAlignment="1" applyProtection="1">
      <alignment horizontal="center"/>
    </xf>
    <xf numFmtId="4" fontId="9" fillId="16" borderId="4" xfId="0" applyNumberFormat="1" applyFont="1" applyFill="1" applyBorder="1" applyAlignment="1" applyProtection="1">
      <alignment horizontal="center" wrapText="1"/>
    </xf>
    <xf numFmtId="165" fontId="9" fillId="16" borderId="4" xfId="0" applyNumberFormat="1" applyFont="1" applyFill="1" applyBorder="1" applyAlignment="1" applyProtection="1">
      <alignment horizontal="center" wrapText="1"/>
    </xf>
    <xf numFmtId="1" fontId="9" fillId="16" borderId="4" xfId="0" applyNumberFormat="1" applyFont="1" applyFill="1" applyBorder="1" applyAlignment="1" applyProtection="1">
      <alignment horizontal="center" wrapText="1"/>
    </xf>
    <xf numFmtId="1" fontId="0" fillId="0" borderId="9" xfId="0" applyNumberForma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3" fontId="0" fillId="16" borderId="5" xfId="0" applyNumberFormat="1" applyFill="1" applyBorder="1" applyAlignment="1" applyProtection="1">
      <alignment horizontal="center"/>
    </xf>
    <xf numFmtId="3" fontId="0" fillId="16" borderId="3" xfId="0" applyNumberFormat="1" applyFill="1" applyBorder="1" applyAlignment="1" applyProtection="1">
      <alignment horizontal="center"/>
    </xf>
    <xf numFmtId="3" fontId="0" fillId="4" borderId="9" xfId="0" applyNumberFormat="1" applyFill="1" applyBorder="1" applyAlignment="1" applyProtection="1">
      <alignment horizontal="center"/>
    </xf>
    <xf numFmtId="3" fontId="1" fillId="4" borderId="38" xfId="0" applyNumberFormat="1" applyFont="1" applyFill="1" applyBorder="1" applyAlignment="1" applyProtection="1">
      <alignment horizontal="center"/>
    </xf>
    <xf numFmtId="3" fontId="1" fillId="6" borderId="38" xfId="0" applyNumberFormat="1" applyFont="1" applyFill="1" applyBorder="1" applyAlignment="1" applyProtection="1">
      <alignment horizontal="center"/>
    </xf>
    <xf numFmtId="4" fontId="1" fillId="4" borderId="39" xfId="0" applyNumberFormat="1" applyFont="1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164" fontId="4" fillId="3" borderId="41" xfId="0" applyNumberFormat="1" applyFont="1" applyFill="1" applyBorder="1" applyAlignment="1" applyProtection="1">
      <alignment horizontal="center"/>
    </xf>
    <xf numFmtId="164" fontId="4" fillId="3" borderId="42" xfId="0" applyNumberFormat="1" applyFont="1" applyFill="1" applyBorder="1" applyAlignment="1" applyProtection="1">
      <alignment horizontal="center"/>
    </xf>
    <xf numFmtId="164" fontId="4" fillId="6" borderId="41" xfId="0" applyNumberFormat="1" applyFont="1" applyFill="1" applyBorder="1" applyAlignment="1" applyProtection="1">
      <alignment horizontal="center"/>
    </xf>
    <xf numFmtId="164" fontId="4" fillId="6" borderId="42" xfId="0" applyNumberFormat="1" applyFont="1" applyFill="1" applyBorder="1" applyAlignment="1" applyProtection="1">
      <alignment horizontal="center"/>
    </xf>
    <xf numFmtId="165" fontId="1" fillId="11" borderId="1" xfId="0" applyNumberFormat="1" applyFont="1" applyFill="1" applyBorder="1" applyAlignment="1" applyProtection="1">
      <alignment horizontal="center"/>
    </xf>
    <xf numFmtId="165" fontId="1" fillId="11" borderId="43" xfId="0" applyNumberFormat="1" applyFont="1" applyFill="1" applyBorder="1" applyAlignment="1" applyProtection="1">
      <alignment horizontal="center"/>
    </xf>
    <xf numFmtId="164" fontId="0" fillId="3" borderId="9" xfId="0" applyNumberFormat="1" applyFill="1" applyBorder="1" applyAlignment="1" applyProtection="1">
      <alignment horizontal="center"/>
    </xf>
    <xf numFmtId="0" fontId="0" fillId="0" borderId="22" xfId="0" applyBorder="1" applyProtection="1">
      <protection locked="0"/>
    </xf>
    <xf numFmtId="0" fontId="0" fillId="0" borderId="9" xfId="0" applyBorder="1" applyAlignment="1" applyProtection="1">
      <alignment horizontal="right"/>
    </xf>
    <xf numFmtId="3" fontId="0" fillId="9" borderId="10" xfId="0" applyNumberFormat="1" applyFill="1" applyBorder="1" applyAlignment="1" applyProtection="1">
      <alignment horizontal="center"/>
    </xf>
    <xf numFmtId="0" fontId="1" fillId="9" borderId="44" xfId="0" applyFont="1" applyFill="1" applyBorder="1" applyAlignment="1" applyProtection="1">
      <alignment horizontal="center" wrapText="1"/>
    </xf>
    <xf numFmtId="3" fontId="0" fillId="9" borderId="5" xfId="0" applyNumberFormat="1" applyFill="1" applyBorder="1" applyAlignment="1" applyProtection="1">
      <alignment horizontal="center"/>
    </xf>
    <xf numFmtId="3" fontId="0" fillId="9" borderId="22" xfId="0" applyNumberFormat="1" applyFill="1" applyBorder="1" applyAlignment="1" applyProtection="1">
      <alignment horizontal="center"/>
    </xf>
    <xf numFmtId="0" fontId="1" fillId="0" borderId="37" xfId="0" applyFont="1" applyBorder="1" applyAlignment="1" applyProtection="1">
      <alignment horizontal="right"/>
    </xf>
    <xf numFmtId="0" fontId="0" fillId="0" borderId="45" xfId="0" applyBorder="1" applyAlignment="1" applyProtection="1">
      <alignment horizontal="right"/>
    </xf>
    <xf numFmtId="0" fontId="1" fillId="7" borderId="14" xfId="0" applyFont="1" applyFill="1" applyBorder="1" applyAlignment="1" applyProtection="1">
      <alignment horizontal="center" wrapText="1"/>
    </xf>
    <xf numFmtId="0" fontId="1" fillId="4" borderId="15" xfId="0" applyFont="1" applyFill="1" applyBorder="1" applyAlignment="1" applyProtection="1">
      <alignment horizontal="center" wrapText="1"/>
    </xf>
    <xf numFmtId="0" fontId="1" fillId="4" borderId="19" xfId="0" applyFont="1" applyFill="1" applyBorder="1" applyAlignment="1" applyProtection="1">
      <alignment horizontal="center" wrapText="1"/>
    </xf>
    <xf numFmtId="0" fontId="1" fillId="3" borderId="14" xfId="0" applyFont="1" applyFill="1" applyBorder="1" applyAlignment="1" applyProtection="1">
      <alignment horizontal="center" wrapText="1"/>
    </xf>
    <xf numFmtId="0" fontId="1" fillId="3" borderId="15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3" fontId="0" fillId="7" borderId="7" xfId="0" applyNumberFormat="1" applyFill="1" applyBorder="1" applyAlignment="1" applyProtection="1">
      <alignment horizontal="center"/>
    </xf>
    <xf numFmtId="3" fontId="0" fillId="7" borderId="8" xfId="0" applyNumberFormat="1" applyFill="1" applyBorder="1" applyAlignment="1" applyProtection="1">
      <alignment horizontal="center"/>
    </xf>
    <xf numFmtId="3" fontId="0" fillId="4" borderId="45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3" borderId="45" xfId="0" applyNumberFormat="1" applyFill="1" applyBorder="1" applyAlignment="1" applyProtection="1">
      <alignment horizontal="center"/>
    </xf>
    <xf numFmtId="0" fontId="1" fillId="17" borderId="1" xfId="0" applyFont="1" applyFill="1" applyBorder="1" applyAlignment="1" applyProtection="1">
      <alignment horizontal="center" wrapText="1"/>
    </xf>
    <xf numFmtId="0" fontId="1" fillId="17" borderId="2" xfId="0" applyFont="1" applyFill="1" applyBorder="1" applyAlignment="1" applyProtection="1">
      <alignment horizontal="center" wrapText="1"/>
    </xf>
    <xf numFmtId="0" fontId="1" fillId="17" borderId="43" xfId="0" applyFont="1" applyFill="1" applyBorder="1" applyAlignment="1" applyProtection="1">
      <alignment horizontal="center" wrapText="1"/>
    </xf>
    <xf numFmtId="44" fontId="0" fillId="17" borderId="12" xfId="1" applyFont="1" applyFill="1" applyBorder="1" applyAlignment="1" applyProtection="1">
      <alignment horizontal="center"/>
    </xf>
    <xf numFmtId="44" fontId="0" fillId="17" borderId="5" xfId="1" applyFont="1" applyFill="1" applyBorder="1" applyAlignment="1" applyProtection="1">
      <alignment horizontal="center"/>
    </xf>
    <xf numFmtId="44" fontId="0" fillId="17" borderId="40" xfId="1" applyFont="1" applyFill="1" applyBorder="1" applyAlignment="1" applyProtection="1">
      <alignment horizontal="center"/>
    </xf>
    <xf numFmtId="44" fontId="0" fillId="17" borderId="41" xfId="1" applyFont="1" applyFill="1" applyBorder="1" applyAlignment="1" applyProtection="1">
      <alignment horizontal="center"/>
    </xf>
    <xf numFmtId="44" fontId="0" fillId="17" borderId="20" xfId="1" applyFont="1" applyFill="1" applyBorder="1" applyAlignment="1" applyProtection="1">
      <alignment horizontal="center"/>
    </xf>
    <xf numFmtId="44" fontId="0" fillId="17" borderId="42" xfId="1" applyFont="1" applyFill="1" applyBorder="1" applyAlignment="1" applyProtection="1">
      <alignment horizontal="center"/>
    </xf>
    <xf numFmtId="165" fontId="4" fillId="17" borderId="20" xfId="0" applyNumberFormat="1" applyFont="1" applyFill="1" applyBorder="1" applyAlignment="1" applyProtection="1">
      <alignment horizontal="center"/>
    </xf>
    <xf numFmtId="165" fontId="4" fillId="17" borderId="42" xfId="0" applyNumberFormat="1" applyFont="1" applyFill="1" applyBorder="1" applyAlignment="1" applyProtection="1">
      <alignment horizontal="center"/>
    </xf>
    <xf numFmtId="165" fontId="4" fillId="17" borderId="41" xfId="0" applyNumberFormat="1" applyFont="1" applyFill="1" applyBorder="1" applyAlignment="1" applyProtection="1">
      <alignment horizontal="center"/>
    </xf>
    <xf numFmtId="165" fontId="1" fillId="17" borderId="1" xfId="0" applyNumberFormat="1" applyFont="1" applyFill="1" applyBorder="1" applyAlignment="1" applyProtection="1">
      <alignment horizontal="center"/>
    </xf>
    <xf numFmtId="165" fontId="1" fillId="17" borderId="2" xfId="0" applyNumberFormat="1" applyFont="1" applyFill="1" applyBorder="1" applyAlignment="1" applyProtection="1">
      <alignment horizontal="center"/>
    </xf>
    <xf numFmtId="165" fontId="1" fillId="17" borderId="43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C92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03"/>
          <c:w val="0.80740644843724185"/>
          <c:h val="0.52783922247500081"/>
        </c:manualLayout>
      </c:layout>
      <c:lineChart>
        <c:grouping val="standard"/>
        <c:varyColors val="0"/>
        <c:ser>
          <c:idx val="0"/>
          <c:order val="0"/>
          <c:tx>
            <c:v>Electricity</c:v>
          </c:tx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Summary'!$E$11:$E$22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881696"/>
        <c:axId val="850882256"/>
      </c:lineChart>
      <c:catAx>
        <c:axId val="85088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0882256"/>
        <c:crosses val="autoZero"/>
        <c:auto val="1"/>
        <c:lblAlgn val="ctr"/>
        <c:lblOffset val="100"/>
        <c:noMultiLvlLbl val="0"/>
      </c:catAx>
      <c:valAx>
        <c:axId val="85088225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8508816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31"/>
          <c:w val="0.80740644843724108"/>
          <c:h val="0.52783922247500081"/>
        </c:manualLayout>
      </c:layout>
      <c:lineChart>
        <c:grouping val="standard"/>
        <c:varyColors val="0"/>
        <c:ser>
          <c:idx val="0"/>
          <c:order val="0"/>
          <c:tx>
            <c:strRef>
              <c:f>'District Summary'!$G$29</c:f>
              <c:strCache>
                <c:ptCount val="1"/>
                <c:pt idx="0">
                  <c:v>Total Energy Usage (kBTU)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Summary'!$G$30:$G$41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883376"/>
        <c:axId val="850868816"/>
      </c:lineChart>
      <c:catAx>
        <c:axId val="850883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0868816"/>
        <c:crosses val="autoZero"/>
        <c:auto val="1"/>
        <c:lblAlgn val="ctr"/>
        <c:lblOffset val="100"/>
        <c:noMultiLvlLbl val="0"/>
      </c:catAx>
      <c:valAx>
        <c:axId val="8508688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85088337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31"/>
          <c:w val="0.80740644843724108"/>
          <c:h val="0.52783922247500081"/>
        </c:manualLayout>
      </c:layout>
      <c:lineChart>
        <c:grouping val="standard"/>
        <c:varyColors val="0"/>
        <c:ser>
          <c:idx val="0"/>
          <c:order val="0"/>
          <c:tx>
            <c:v>Total Energy Costs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Summary'!$H$30:$H$41</c:f>
              <c:numCache>
                <c:formatCode>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876656"/>
        <c:axId val="850873296"/>
      </c:lineChart>
      <c:catAx>
        <c:axId val="85087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0873296"/>
        <c:crosses val="autoZero"/>
        <c:auto val="1"/>
        <c:lblAlgn val="ctr"/>
        <c:lblOffset val="100"/>
        <c:noMultiLvlLbl val="0"/>
      </c:catAx>
      <c:valAx>
        <c:axId val="85087329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1"/>
        <c:majorTickMark val="out"/>
        <c:minorTickMark val="none"/>
        <c:tickLblPos val="nextTo"/>
        <c:crossAx val="85087665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2"/>
          <c:w val="0.8074064484372413"/>
          <c:h val="0.54045751064688774"/>
        </c:manualLayout>
      </c:layout>
      <c:lineChart>
        <c:grouping val="standard"/>
        <c:varyColors val="0"/>
        <c:ser>
          <c:idx val="1"/>
          <c:order val="0"/>
          <c:tx>
            <c:v>Natural Gas (ccf)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Summary'!$F$11:$F$22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871616"/>
        <c:axId val="850885616"/>
      </c:lineChart>
      <c:catAx>
        <c:axId val="85087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0885616"/>
        <c:crosses val="autoZero"/>
        <c:auto val="1"/>
        <c:lblAlgn val="ctr"/>
        <c:lblOffset val="100"/>
        <c:noMultiLvlLbl val="0"/>
      </c:catAx>
      <c:valAx>
        <c:axId val="8508856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85087161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44" l="0.70000000000000062" r="0.70000000000000062" t="0.750000000000008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25"/>
          <c:w val="0.80740644843724119"/>
          <c:h val="0.52783922247500126"/>
        </c:manualLayout>
      </c:layout>
      <c:lineChart>
        <c:grouping val="standard"/>
        <c:varyColors val="0"/>
        <c:ser>
          <c:idx val="1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Summary'!$G$11:$G$22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0"/>
          <c:tx>
            <c:v>Propane Usage (gal)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Summary'!$G$11:$G$22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888416"/>
        <c:axId val="850888976"/>
      </c:lineChart>
      <c:catAx>
        <c:axId val="850888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0888976"/>
        <c:crosses val="autoZero"/>
        <c:auto val="1"/>
        <c:lblAlgn val="ctr"/>
        <c:lblOffset val="100"/>
        <c:noMultiLvlLbl val="0"/>
      </c:catAx>
      <c:valAx>
        <c:axId val="85088897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85088841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14"/>
          <c:w val="0.80740644843724141"/>
          <c:h val="0.52783922247500104"/>
        </c:manualLayout>
      </c:layout>
      <c:lineChart>
        <c:grouping val="standard"/>
        <c:varyColors val="0"/>
        <c:ser>
          <c:idx val="0"/>
          <c:order val="0"/>
          <c:tx>
            <c:v>Fuel Oil Usage (gal)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Summary'!$H$11:$H$22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178736"/>
        <c:axId val="847188816"/>
      </c:lineChart>
      <c:catAx>
        <c:axId val="847178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7188816"/>
        <c:crosses val="autoZero"/>
        <c:auto val="1"/>
        <c:lblAlgn val="ctr"/>
        <c:lblOffset val="100"/>
        <c:noMultiLvlLbl val="0"/>
      </c:catAx>
      <c:valAx>
        <c:axId val="8471888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84717873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0092645029159"/>
          <c:y val="0.21696488931439825"/>
          <c:w val="0.80740644843724119"/>
          <c:h val="0.52783922247500126"/>
        </c:manualLayout>
      </c:layout>
      <c:lineChart>
        <c:grouping val="standard"/>
        <c:varyColors val="0"/>
        <c:ser>
          <c:idx val="0"/>
          <c:order val="0"/>
          <c:tx>
            <c:v>Coal Usage (lbs)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Ref>
              <c:f>'District Summary'!$I$11:$I$22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168096"/>
        <c:axId val="847178176"/>
      </c:lineChart>
      <c:catAx>
        <c:axId val="847168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7178176"/>
        <c:crosses val="autoZero"/>
        <c:auto val="1"/>
        <c:lblAlgn val="ctr"/>
        <c:lblOffset val="100"/>
        <c:noMultiLvlLbl val="0"/>
      </c:catAx>
      <c:valAx>
        <c:axId val="84717817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8471680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2"/>
    </a:solidFill>
    <a:ln w="12700" cmpd="sng">
      <a:solidFill>
        <a:schemeClr val="tx1"/>
      </a:solidFill>
      <a:round/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62</xdr:row>
      <xdr:rowOff>76200</xdr:rowOff>
    </xdr:from>
    <xdr:to>
      <xdr:col>6</xdr:col>
      <xdr:colOff>57151</xdr:colOff>
      <xdr:row>78</xdr:row>
      <xdr:rowOff>47627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46</xdr:row>
      <xdr:rowOff>0</xdr:rowOff>
    </xdr:from>
    <xdr:to>
      <xdr:col>6</xdr:col>
      <xdr:colOff>57149</xdr:colOff>
      <xdr:row>61</xdr:row>
      <xdr:rowOff>161927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46</xdr:row>
      <xdr:rowOff>0</xdr:rowOff>
    </xdr:from>
    <xdr:to>
      <xdr:col>12</xdr:col>
      <xdr:colOff>190500</xdr:colOff>
      <xdr:row>61</xdr:row>
      <xdr:rowOff>161927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62</xdr:row>
      <xdr:rowOff>76200</xdr:rowOff>
    </xdr:from>
    <xdr:to>
      <xdr:col>12</xdr:col>
      <xdr:colOff>190501</xdr:colOff>
      <xdr:row>78</xdr:row>
      <xdr:rowOff>47627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190500</xdr:colOff>
      <xdr:row>79</xdr:row>
      <xdr:rowOff>76200</xdr:rowOff>
    </xdr:from>
    <xdr:to>
      <xdr:col>12</xdr:col>
      <xdr:colOff>190501</xdr:colOff>
      <xdr:row>95</xdr:row>
      <xdr:rowOff>47627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79</xdr:row>
      <xdr:rowOff>76200</xdr:rowOff>
    </xdr:from>
    <xdr:to>
      <xdr:col>6</xdr:col>
      <xdr:colOff>57151</xdr:colOff>
      <xdr:row>95</xdr:row>
      <xdr:rowOff>47627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95</xdr:row>
      <xdr:rowOff>142875</xdr:rowOff>
    </xdr:from>
    <xdr:to>
      <xdr:col>6</xdr:col>
      <xdr:colOff>57151</xdr:colOff>
      <xdr:row>111</xdr:row>
      <xdr:rowOff>114302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344824</xdr:colOff>
      <xdr:row>9</xdr:row>
      <xdr:rowOff>80799</xdr:rowOff>
    </xdr:from>
    <xdr:ext cx="7218426" cy="1234770"/>
    <xdr:sp macro="" textlink="">
      <xdr:nvSpPr>
        <xdr:cNvPr id="3" name="Rectangle 2"/>
        <xdr:cNvSpPr/>
      </xdr:nvSpPr>
      <xdr:spPr>
        <a:xfrm rot="21013435">
          <a:off x="1942907" y="2377382"/>
          <a:ext cx="7218426" cy="12347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Electricity</a:t>
          </a:r>
          <a:r>
            <a:rPr lang="en-US" sz="2000" baseline="0"/>
            <a:t> </a:t>
          </a:r>
          <a:r>
            <a:rPr lang="en-US" sz="2000" b="0" baseline="0"/>
            <a:t>Usage</a:t>
          </a:r>
          <a:r>
            <a:rPr lang="en-US" sz="2000" baseline="0"/>
            <a:t> (kWh)</a:t>
          </a:r>
          <a:endParaRPr lang="en-US" sz="20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10</xdr:row>
      <xdr:rowOff>52917</xdr:rowOff>
    </xdr:from>
    <xdr:to>
      <xdr:col>10</xdr:col>
      <xdr:colOff>299508</xdr:colOff>
      <xdr:row>17</xdr:row>
      <xdr:rowOff>129117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20783870">
          <a:off x="444500" y="2730500"/>
          <a:ext cx="7718425" cy="1409700"/>
        </a:xfrm>
        <a:prstGeom prst="rect">
          <a:avLst/>
        </a:prstGeom>
        <a:noFill/>
      </xdr:spPr>
    </xdr:pic>
    <xdr:clientData/>
  </xdr:two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3" name="Rectangle 2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4" name="Rectangle 3"/>
        <xdr:cNvSpPr/>
      </xdr:nvSpPr>
      <xdr:spPr>
        <a:xfrm rot="21013435">
          <a:off x="2014009" y="2369610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0.15251</cdr:x>
      <cdr:y>0.05606</cdr:y>
    </cdr:from>
    <cdr:to>
      <cdr:x>0.85403</cdr:x>
      <cdr:y>0.17981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6750" y="169269"/>
          <a:ext cx="3067049" cy="373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Total Energy Usage (kBTU)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0.15251</cdr:x>
      <cdr:y>0.05606</cdr:y>
    </cdr:from>
    <cdr:to>
      <cdr:x>0.85403</cdr:x>
      <cdr:y>0.17981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6750" y="169269"/>
          <a:ext cx="3067049" cy="373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Total Energy Costs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0.17035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7" y="169268"/>
          <a:ext cx="2878508" cy="345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Natural</a:t>
          </a:r>
          <a:r>
            <a:rPr lang="en-US" sz="2000" baseline="0"/>
            <a:t> Gas Usage (ccf)</a:t>
          </a:r>
          <a:endParaRPr lang="en-US" sz="2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Propane</a:t>
          </a:r>
          <a:r>
            <a:rPr lang="en-US" sz="2000" baseline="0"/>
            <a:t> Usage (gal)</a:t>
          </a:r>
          <a:endParaRPr lang="en-US" sz="2000"/>
        </a:p>
      </cdr:txBody>
    </cdr:sp>
  </cdr:relSizeAnchor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Propane</a:t>
          </a:r>
          <a:r>
            <a:rPr lang="en-US" sz="2000" baseline="0"/>
            <a:t> Usage (gal)</a:t>
          </a:r>
          <a:endParaRPr lang="en-US" sz="2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Fuel Oil Usage (gal)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0.16917</cdr:x>
      <cdr:y>0.05606</cdr:y>
    </cdr:from>
    <cdr:to>
      <cdr:x>0.82757</cdr:x>
      <cdr:y>0.1735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39608" y="169269"/>
          <a:ext cx="2878508" cy="35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000"/>
            <a:t>Coal Usage (lbs)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423334</xdr:colOff>
      <xdr:row>9</xdr:row>
      <xdr:rowOff>74085</xdr:rowOff>
    </xdr:from>
    <xdr:ext cx="7218426" cy="2159518"/>
    <xdr:sp macro="" textlink="">
      <xdr:nvSpPr>
        <xdr:cNvPr id="2" name="Rectangle 1"/>
        <xdr:cNvSpPr/>
      </xdr:nvSpPr>
      <xdr:spPr>
        <a:xfrm rot="21013435">
          <a:off x="2021417" y="2370668"/>
          <a:ext cx="7218426" cy="21595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7200" b="0" i="0" cap="none" spc="50" baseline="0">
              <a:ln w="3175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Enter Data Below</a:t>
          </a:r>
          <a:endParaRPr lang="en-US" sz="7200" b="1" cap="none" spc="50">
            <a:ln w="3175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13"/>
  <sheetViews>
    <sheetView showWhiteSpace="0" zoomScale="90" zoomScaleNormal="90" workbookViewId="0">
      <selection activeCell="F2" sqref="F2"/>
    </sheetView>
  </sheetViews>
  <sheetFormatPr defaultRowHeight="14.4" x14ac:dyDescent="0.3"/>
  <cols>
    <col min="1" max="1" width="12.88671875" bestFit="1" customWidth="1"/>
    <col min="2" max="2" width="11.6640625" customWidth="1"/>
    <col min="3" max="3" width="11.6640625" style="2" customWidth="1"/>
    <col min="4" max="4" width="11.6640625" style="1" customWidth="1"/>
    <col min="5" max="5" width="11.6640625" style="2" customWidth="1"/>
    <col min="6" max="8" width="11.6640625" style="1" customWidth="1"/>
    <col min="9" max="9" width="11.6640625" style="2" customWidth="1"/>
    <col min="10" max="13" width="11.6640625" style="1" customWidth="1"/>
    <col min="14" max="14" width="11.6640625" style="2" customWidth="1"/>
    <col min="15" max="15" width="11.5546875" customWidth="1"/>
    <col min="16" max="16" width="12.109375" customWidth="1"/>
    <col min="17" max="17" width="14.44140625" customWidth="1"/>
    <col min="18" max="18" width="12.33203125" customWidth="1"/>
    <col min="19" max="19" width="11.88671875" customWidth="1"/>
    <col min="24" max="24" width="0" hidden="1" customWidth="1"/>
    <col min="25" max="28" width="9.109375" hidden="1" customWidth="1"/>
  </cols>
  <sheetData>
    <row r="1" spans="1:28" s="60" customFormat="1" x14ac:dyDescent="0.3">
      <c r="L1" s="199" t="s">
        <v>71</v>
      </c>
      <c r="M1" s="200"/>
      <c r="N1" s="201"/>
    </row>
    <row r="2" spans="1:28" s="60" customFormat="1" ht="33" customHeight="1" x14ac:dyDescent="0.3">
      <c r="L2" s="202" t="s">
        <v>72</v>
      </c>
      <c r="M2" s="203"/>
      <c r="N2" s="204"/>
    </row>
    <row r="3" spans="1:28" s="24" customFormat="1" ht="18.600000000000001" thickBot="1" x14ac:dyDescent="0.35">
      <c r="A3" s="208" t="s">
        <v>42</v>
      </c>
      <c r="B3" s="208"/>
      <c r="C3" s="208"/>
      <c r="D3" s="61"/>
      <c r="E3" s="61"/>
      <c r="F3" s="61"/>
      <c r="G3" s="61"/>
      <c r="H3" s="61"/>
      <c r="I3" s="61"/>
      <c r="J3" s="61"/>
      <c r="K3" s="61"/>
      <c r="L3" s="105" t="s">
        <v>73</v>
      </c>
      <c r="M3" s="104" t="s">
        <v>74</v>
      </c>
      <c r="N3" s="106" t="s">
        <v>75</v>
      </c>
    </row>
    <row r="4" spans="1:28" s="24" customFormat="1" ht="15.9" customHeight="1" thickBot="1" x14ac:dyDescent="0.35">
      <c r="A4" s="208" t="s">
        <v>78</v>
      </c>
      <c r="B4" s="208"/>
      <c r="C4" s="208"/>
      <c r="D4" s="62"/>
      <c r="E4" s="62"/>
      <c r="F4" s="62"/>
      <c r="G4" s="61"/>
      <c r="H4" s="61"/>
      <c r="I4" s="61"/>
      <c r="J4" s="61"/>
      <c r="K4" s="61"/>
      <c r="L4" s="96" t="s">
        <v>18</v>
      </c>
      <c r="M4" s="73" t="s">
        <v>68</v>
      </c>
      <c r="N4" s="93">
        <v>3.4119999999999999</v>
      </c>
      <c r="Q4" s="157"/>
      <c r="T4" s="61"/>
      <c r="Y4" s="61" t="s">
        <v>60</v>
      </c>
      <c r="Z4" s="61" t="s">
        <v>64</v>
      </c>
      <c r="AA4" s="61" t="s">
        <v>64</v>
      </c>
      <c r="AB4" s="61" t="s">
        <v>65</v>
      </c>
    </row>
    <row r="5" spans="1:28" s="24" customFormat="1" ht="15.9" customHeight="1" x14ac:dyDescent="0.3">
      <c r="A5" s="208" t="s">
        <v>76</v>
      </c>
      <c r="B5" s="208"/>
      <c r="C5" s="208"/>
      <c r="D5" s="63"/>
      <c r="E5" s="63"/>
      <c r="F5" s="63"/>
      <c r="G5" s="61"/>
      <c r="H5" s="61"/>
      <c r="I5" s="61"/>
      <c r="J5" s="61"/>
      <c r="K5" s="64"/>
      <c r="L5" s="96" t="s">
        <v>19</v>
      </c>
      <c r="M5" s="73" t="s">
        <v>60</v>
      </c>
      <c r="N5" s="94">
        <f>IF(M5="cf", "1.029", IF(M5="ccf",102.9,IF(M5="ccf",1029000,IF(M5="Mcf",1029,IF(M5="therms",100,ERROR)))))</f>
        <v>102.9</v>
      </c>
      <c r="O5" s="75"/>
      <c r="P5" s="98"/>
      <c r="T5" s="61"/>
      <c r="Y5" s="61" t="s">
        <v>61</v>
      </c>
      <c r="Z5" s="61" t="s">
        <v>61</v>
      </c>
      <c r="AA5" s="61" t="s">
        <v>67</v>
      </c>
      <c r="AB5" s="61" t="s">
        <v>66</v>
      </c>
    </row>
    <row r="6" spans="1:28" s="24" customFormat="1" ht="15.9" customHeight="1" x14ac:dyDescent="0.3">
      <c r="A6" s="76"/>
      <c r="B6" s="76"/>
      <c r="C6" s="76"/>
      <c r="D6" s="63"/>
      <c r="E6" s="63"/>
      <c r="F6" s="63"/>
      <c r="G6" s="61"/>
      <c r="H6" s="61"/>
      <c r="I6" s="61"/>
      <c r="J6" s="61"/>
      <c r="K6" s="64"/>
      <c r="L6" s="96" t="s">
        <v>17</v>
      </c>
      <c r="M6" s="73" t="s">
        <v>64</v>
      </c>
      <c r="N6" s="94" t="str">
        <f>IF(M6="gal","91.6476",IF(M6="cf",2.5185,IF(M6="kcf",2518.5,"ERROR!")))</f>
        <v>91.6476</v>
      </c>
      <c r="O6" s="75"/>
      <c r="P6" s="98"/>
      <c r="T6" s="61"/>
      <c r="Y6" s="61" t="s">
        <v>60</v>
      </c>
      <c r="Z6" s="61" t="s">
        <v>63</v>
      </c>
      <c r="AB6" s="61" t="s">
        <v>67</v>
      </c>
    </row>
    <row r="7" spans="1:28" s="24" customFormat="1" ht="15.9" customHeight="1" x14ac:dyDescent="0.3">
      <c r="A7" s="76"/>
      <c r="B7" s="76"/>
      <c r="C7" s="76"/>
      <c r="D7" s="63"/>
      <c r="E7" s="63"/>
      <c r="F7" s="63"/>
      <c r="G7" s="61"/>
      <c r="H7" s="61"/>
      <c r="I7" s="61"/>
      <c r="J7" s="61"/>
      <c r="K7" s="64"/>
      <c r="L7" s="96" t="s">
        <v>20</v>
      </c>
      <c r="M7" s="73" t="s">
        <v>64</v>
      </c>
      <c r="N7" s="94">
        <f>IF(M7="gal", 138.6905, IF(M7="Mbtu",1000,"ERROR!"))</f>
        <v>138.69049999999999</v>
      </c>
      <c r="O7" s="75"/>
      <c r="P7" s="98"/>
      <c r="Q7" s="99"/>
      <c r="Y7" s="61" t="s">
        <v>85</v>
      </c>
    </row>
    <row r="8" spans="1:28" ht="15.9" customHeight="1" thickBot="1" x14ac:dyDescent="0.35">
      <c r="A8" s="66"/>
      <c r="B8" s="66"/>
      <c r="C8" s="66"/>
      <c r="D8" s="66"/>
      <c r="E8" s="66"/>
      <c r="F8" s="61"/>
      <c r="G8" s="61"/>
      <c r="H8" s="61"/>
      <c r="I8" s="61"/>
      <c r="J8" s="67"/>
      <c r="K8" s="67"/>
      <c r="L8" s="97" t="s">
        <v>50</v>
      </c>
      <c r="M8" s="74" t="s">
        <v>65</v>
      </c>
      <c r="N8" s="95">
        <f>IF(M8="lbs", 12.545, IF(M8="tons",25090,IF(M8="Mbtu",1000,"ERROR!")))</f>
        <v>12.545</v>
      </c>
      <c r="O8" s="75"/>
      <c r="P8" s="98"/>
      <c r="Q8" s="60"/>
      <c r="Y8" s="61" t="s">
        <v>62</v>
      </c>
    </row>
    <row r="9" spans="1:28" ht="21.9" customHeight="1" thickBot="1" x14ac:dyDescent="0.35">
      <c r="A9" s="35"/>
      <c r="B9" s="35"/>
      <c r="C9" s="196" t="s">
        <v>23</v>
      </c>
      <c r="D9" s="197"/>
      <c r="E9" s="197"/>
      <c r="F9" s="197"/>
      <c r="G9" s="197"/>
      <c r="H9" s="197"/>
      <c r="I9" s="197"/>
      <c r="J9" s="196" t="s">
        <v>16</v>
      </c>
      <c r="K9" s="197"/>
      <c r="L9" s="197"/>
      <c r="M9" s="197"/>
      <c r="N9" s="197"/>
      <c r="O9" s="196" t="s">
        <v>87</v>
      </c>
      <c r="P9" s="197"/>
      <c r="Q9" s="197"/>
      <c r="R9" s="197"/>
      <c r="S9" s="198"/>
    </row>
    <row r="10" spans="1:28" ht="52.5" customHeight="1" thickBot="1" x14ac:dyDescent="0.35">
      <c r="A10" s="163" t="s">
        <v>12</v>
      </c>
      <c r="B10" s="165" t="s">
        <v>26</v>
      </c>
      <c r="C10" s="166" t="s">
        <v>38</v>
      </c>
      <c r="D10" s="166" t="s">
        <v>37</v>
      </c>
      <c r="E10" s="166" t="s">
        <v>41</v>
      </c>
      <c r="F10" s="166" t="s">
        <v>79</v>
      </c>
      <c r="G10" s="166" t="s">
        <v>21</v>
      </c>
      <c r="H10" s="166" t="s">
        <v>22</v>
      </c>
      <c r="I10" s="167" t="s">
        <v>51</v>
      </c>
      <c r="J10" s="168" t="s">
        <v>18</v>
      </c>
      <c r="K10" s="169" t="s">
        <v>19</v>
      </c>
      <c r="L10" s="169" t="s">
        <v>17</v>
      </c>
      <c r="M10" s="169" t="s">
        <v>20</v>
      </c>
      <c r="N10" s="170" t="s">
        <v>50</v>
      </c>
      <c r="O10" s="177" t="s">
        <v>18</v>
      </c>
      <c r="P10" s="178" t="s">
        <v>19</v>
      </c>
      <c r="Q10" s="178" t="s">
        <v>17</v>
      </c>
      <c r="R10" s="178" t="s">
        <v>20</v>
      </c>
      <c r="S10" s="179" t="s">
        <v>50</v>
      </c>
    </row>
    <row r="11" spans="1:28" ht="15" customHeight="1" x14ac:dyDescent="0.3">
      <c r="A11" s="158" t="s">
        <v>11</v>
      </c>
      <c r="B11" s="171" t="str">
        <f>IF(SUM('Sheet1:Leave as last tab'!B9)=0,"",SUM('Sheet1:Leave as last tab'!B9))</f>
        <v/>
      </c>
      <c r="C11" s="8" t="str">
        <f>IF(SUM('Sheet1:Leave as last tab'!C9)=0,"",SUM('Sheet1:Leave as last tab'!C9))</f>
        <v/>
      </c>
      <c r="D11" s="8" t="str">
        <f>IF(SUM('Sheet1:Leave as last tab'!D9)=0,"",SUM('Sheet1:Leave as last tab'!D9))</f>
        <v/>
      </c>
      <c r="E11" s="8" t="str">
        <f>IF(SUM(C11:D11)=0,"",SUM(C11:D11))</f>
        <v/>
      </c>
      <c r="F11" s="8" t="str">
        <f>IF(SUM('Sheet1:Leave as last tab'!G9)=0,"",SUM('Sheet1:Leave as last tab'!G9))</f>
        <v/>
      </c>
      <c r="G11" s="8" t="str">
        <f>IF(SUM('Sheet1:Leave as last tab'!I9)=0,"",SUM('Sheet1:Leave as last tab'!I9))</f>
        <v/>
      </c>
      <c r="H11" s="8" t="str">
        <f>IF(SUM('Sheet1:Leave as last tab'!K9)=0,"",SUM('Sheet1:Leave as last tab'!K9))</f>
        <v/>
      </c>
      <c r="I11" s="145" t="str">
        <f>IF(SUM('Sheet1:Leave as last tab'!M9)=0,"",SUM('Sheet1:Leave as last tab'!M9))</f>
        <v/>
      </c>
      <c r="J11" s="149" t="str">
        <f>IF(SUM('Sheet1:Leave as last tab'!F9)=0,"",SUM('Sheet1:Leave as last tab'!F9))</f>
        <v/>
      </c>
      <c r="K11" s="9" t="str">
        <f>IF(SUM('Sheet1:Leave as last tab'!H9)=0,"",SUM('Sheet1:Leave as last tab'!H9))</f>
        <v/>
      </c>
      <c r="L11" s="9" t="str">
        <f>IF(SUM('Sheet1:Leave as last tab'!J9)=0,"",SUM('Sheet1:Leave as last tab'!J9))</f>
        <v/>
      </c>
      <c r="M11" s="9" t="str">
        <f>IF(SUM('Sheet1:Leave as last tab'!L9)=0,"",SUM('Sheet1:Leave as last tab'!L9))</f>
        <v/>
      </c>
      <c r="N11" s="156" t="str">
        <f>IF(SUM('Sheet1:Leave as last tab'!N9)=0,"",SUM('Sheet1:Leave as last tab'!N9))</f>
        <v/>
      </c>
      <c r="O11" s="180" t="str">
        <f>IFERROR(J11/E11," ")</f>
        <v xml:space="preserve"> </v>
      </c>
      <c r="P11" s="181" t="str">
        <f t="shared" ref="P11:S22" si="0">IFERROR(K11/F11," ")</f>
        <v xml:space="preserve"> </v>
      </c>
      <c r="Q11" s="181" t="str">
        <f t="shared" si="0"/>
        <v xml:space="preserve"> </v>
      </c>
      <c r="R11" s="181" t="str">
        <f t="shared" si="0"/>
        <v xml:space="preserve"> </v>
      </c>
      <c r="S11" s="182" t="str">
        <f t="shared" si="0"/>
        <v xml:space="preserve"> </v>
      </c>
    </row>
    <row r="12" spans="1:28" ht="15" customHeight="1" x14ac:dyDescent="0.3">
      <c r="A12" s="158" t="s">
        <v>4</v>
      </c>
      <c r="B12" s="171" t="str">
        <f>IF(SUM('Sheet1:Leave as last tab'!B10)=0,"",SUM('Sheet1:Leave as last tab'!B10))</f>
        <v/>
      </c>
      <c r="C12" s="8" t="str">
        <f>IF(SUM('Sheet1:Leave as last tab'!C10)=0,"",SUM('Sheet1:Leave as last tab'!C10))</f>
        <v/>
      </c>
      <c r="D12" s="8" t="str">
        <f>IF(SUM('Sheet1:Leave as last tab'!D10)=0,"",SUM('Sheet1:Leave as last tab'!D10))</f>
        <v/>
      </c>
      <c r="E12" s="8" t="str">
        <f t="shared" ref="E12:E22" si="1">IF(SUM(C12:D12)=0,"",SUM(C12:D12))</f>
        <v/>
      </c>
      <c r="F12" s="8" t="str">
        <f>IF(SUM('Sheet1:Leave as last tab'!G10)=0,"",SUM('Sheet1:Leave as last tab'!G10))</f>
        <v/>
      </c>
      <c r="G12" s="8" t="str">
        <f>IF(SUM('Sheet1:Leave as last tab'!I10)=0,"",SUM('Sheet1:Leave as last tab'!I10))</f>
        <v/>
      </c>
      <c r="H12" s="8" t="str">
        <f>IF(SUM('Sheet1:Leave as last tab'!K10)=0,"",SUM('Sheet1:Leave as last tab'!K10))</f>
        <v/>
      </c>
      <c r="I12" s="145" t="str">
        <f>IF(SUM('Sheet1:Leave as last tab'!M10)=0,"",SUM('Sheet1:Leave as last tab'!M10))</f>
        <v/>
      </c>
      <c r="J12" s="149" t="str">
        <f>IF(SUM('Sheet1:Leave as last tab'!F10)=0,"",SUM('Sheet1:Leave as last tab'!F10))</f>
        <v/>
      </c>
      <c r="K12" s="9" t="str">
        <f>IF(SUM('Sheet1:Leave as last tab'!H10)=0,"",SUM('Sheet1:Leave as last tab'!H10))</f>
        <v/>
      </c>
      <c r="L12" s="9" t="str">
        <f>IF(SUM('Sheet1:Leave as last tab'!J10)=0,"",SUM('Sheet1:Leave as last tab'!J10))</f>
        <v/>
      </c>
      <c r="M12" s="9" t="str">
        <f>IF(SUM('Sheet1:Leave as last tab'!L10)=0,"",SUM('Sheet1:Leave as last tab'!L10))</f>
        <v/>
      </c>
      <c r="N12" s="156" t="str">
        <f>IF(SUM('Sheet1:Leave as last tab'!N10)=0,"",SUM('Sheet1:Leave as last tab'!N10))</f>
        <v/>
      </c>
      <c r="O12" s="180" t="str">
        <f t="shared" ref="O12:O22" si="2">IFERROR(J12/E12," ")</f>
        <v xml:space="preserve"> </v>
      </c>
      <c r="P12" s="181" t="str">
        <f t="shared" si="0"/>
        <v xml:space="preserve"> </v>
      </c>
      <c r="Q12" s="181" t="str">
        <f t="shared" si="0"/>
        <v xml:space="preserve"> </v>
      </c>
      <c r="R12" s="181" t="str">
        <f t="shared" si="0"/>
        <v xml:space="preserve"> </v>
      </c>
      <c r="S12" s="182" t="str">
        <f t="shared" si="0"/>
        <v xml:space="preserve"> </v>
      </c>
    </row>
    <row r="13" spans="1:28" ht="15" customHeight="1" x14ac:dyDescent="0.3">
      <c r="A13" s="158" t="s">
        <v>6</v>
      </c>
      <c r="B13" s="171" t="str">
        <f>IF(SUM('Sheet1:Leave as last tab'!B11)=0,"",SUM('Sheet1:Leave as last tab'!B11))</f>
        <v/>
      </c>
      <c r="C13" s="8" t="str">
        <f>IF(SUM('Sheet1:Leave as last tab'!C11)=0,"",SUM('Sheet1:Leave as last tab'!C11))</f>
        <v/>
      </c>
      <c r="D13" s="8" t="str">
        <f>IF(SUM('Sheet1:Leave as last tab'!D11)=0,"",SUM('Sheet1:Leave as last tab'!D11))</f>
        <v/>
      </c>
      <c r="E13" s="8" t="str">
        <f t="shared" si="1"/>
        <v/>
      </c>
      <c r="F13" s="8" t="str">
        <f>IF(SUM('Sheet1:Leave as last tab'!G11)=0,"",SUM('Sheet1:Leave as last tab'!G11))</f>
        <v/>
      </c>
      <c r="G13" s="8" t="str">
        <f>IF(SUM('Sheet1:Leave as last tab'!I11)=0,"",SUM('Sheet1:Leave as last tab'!I11))</f>
        <v/>
      </c>
      <c r="H13" s="8" t="str">
        <f>IF(SUM('Sheet1:Leave as last tab'!K11)=0,"",SUM('Sheet1:Leave as last tab'!K11))</f>
        <v/>
      </c>
      <c r="I13" s="145" t="str">
        <f>IF(SUM('Sheet1:Leave as last tab'!M11)=0,"",SUM('Sheet1:Leave as last tab'!M11))</f>
        <v/>
      </c>
      <c r="J13" s="149" t="str">
        <f>IF(SUM('Sheet1:Leave as last tab'!F11)=0,"",SUM('Sheet1:Leave as last tab'!F11))</f>
        <v/>
      </c>
      <c r="K13" s="9" t="str">
        <f>IF(SUM('Sheet1:Leave as last tab'!H11)=0,"",SUM('Sheet1:Leave as last tab'!H11))</f>
        <v/>
      </c>
      <c r="L13" s="9" t="str">
        <f>IF(SUM('Sheet1:Leave as last tab'!J11)=0,"",SUM('Sheet1:Leave as last tab'!J11))</f>
        <v/>
      </c>
      <c r="M13" s="9" t="str">
        <f>IF(SUM('Sheet1:Leave as last tab'!L11)=0,"",SUM('Sheet1:Leave as last tab'!L11))</f>
        <v/>
      </c>
      <c r="N13" s="156" t="str">
        <f>IF(SUM('Sheet1:Leave as last tab'!N11)=0,"",SUM('Sheet1:Leave as last tab'!N11))</f>
        <v/>
      </c>
      <c r="O13" s="180" t="str">
        <f t="shared" si="2"/>
        <v xml:space="preserve"> </v>
      </c>
      <c r="P13" s="181" t="str">
        <f t="shared" si="0"/>
        <v xml:space="preserve"> </v>
      </c>
      <c r="Q13" s="181" t="str">
        <f t="shared" si="0"/>
        <v xml:space="preserve"> </v>
      </c>
      <c r="R13" s="181" t="str">
        <f t="shared" si="0"/>
        <v xml:space="preserve"> </v>
      </c>
      <c r="S13" s="182" t="str">
        <f t="shared" si="0"/>
        <v xml:space="preserve"> </v>
      </c>
    </row>
    <row r="14" spans="1:28" ht="15" customHeight="1" x14ac:dyDescent="0.3">
      <c r="A14" s="158" t="s">
        <v>7</v>
      </c>
      <c r="B14" s="171" t="str">
        <f>IF(SUM('Sheet1:Leave as last tab'!B12)=0,"",SUM('Sheet1:Leave as last tab'!B12))</f>
        <v/>
      </c>
      <c r="C14" s="8" t="str">
        <f>IF(SUM('Sheet1:Leave as last tab'!C12)=0,"",SUM('Sheet1:Leave as last tab'!C12))</f>
        <v/>
      </c>
      <c r="D14" s="8" t="str">
        <f>IF(SUM('Sheet1:Leave as last tab'!D12)=0,"",SUM('Sheet1:Leave as last tab'!D12))</f>
        <v/>
      </c>
      <c r="E14" s="8" t="str">
        <f t="shared" si="1"/>
        <v/>
      </c>
      <c r="F14" s="8" t="str">
        <f>IF(SUM('Sheet1:Leave as last tab'!G12)=0,"",SUM('Sheet1:Leave as last tab'!G12))</f>
        <v/>
      </c>
      <c r="G14" s="8" t="str">
        <f>IF(SUM('Sheet1:Leave as last tab'!I12)=0,"",SUM('Sheet1:Leave as last tab'!I12))</f>
        <v/>
      </c>
      <c r="H14" s="8" t="str">
        <f>IF(SUM('Sheet1:Leave as last tab'!K12)=0,"",SUM('Sheet1:Leave as last tab'!K12))</f>
        <v/>
      </c>
      <c r="I14" s="145" t="str">
        <f>IF(SUM('Sheet1:Leave as last tab'!M12)=0,"",SUM('Sheet1:Leave as last tab'!M12))</f>
        <v/>
      </c>
      <c r="J14" s="149" t="str">
        <f>IF(SUM('Sheet1:Leave as last tab'!F12)=0,"",SUM('Sheet1:Leave as last tab'!F12))</f>
        <v/>
      </c>
      <c r="K14" s="9" t="str">
        <f>IF(SUM('Sheet1:Leave as last tab'!H12)=0,"",SUM('Sheet1:Leave as last tab'!H12))</f>
        <v/>
      </c>
      <c r="L14" s="9" t="str">
        <f>IF(SUM('Sheet1:Leave as last tab'!J12)=0,"",SUM('Sheet1:Leave as last tab'!J12))</f>
        <v/>
      </c>
      <c r="M14" s="9" t="str">
        <f>IF(SUM('Sheet1:Leave as last tab'!L12)=0,"",SUM('Sheet1:Leave as last tab'!L12))</f>
        <v/>
      </c>
      <c r="N14" s="156" t="str">
        <f>IF(SUM('Sheet1:Leave as last tab'!N12)=0,"",SUM('Sheet1:Leave as last tab'!N12))</f>
        <v/>
      </c>
      <c r="O14" s="180" t="str">
        <f t="shared" si="2"/>
        <v xml:space="preserve"> </v>
      </c>
      <c r="P14" s="181" t="str">
        <f t="shared" si="0"/>
        <v xml:space="preserve"> </v>
      </c>
      <c r="Q14" s="181" t="str">
        <f t="shared" si="0"/>
        <v xml:space="preserve"> </v>
      </c>
      <c r="R14" s="181" t="str">
        <f t="shared" si="0"/>
        <v xml:space="preserve"> </v>
      </c>
      <c r="S14" s="182" t="str">
        <f t="shared" si="0"/>
        <v xml:space="preserve"> </v>
      </c>
    </row>
    <row r="15" spans="1:28" ht="15" customHeight="1" x14ac:dyDescent="0.3">
      <c r="A15" s="158" t="s">
        <v>8</v>
      </c>
      <c r="B15" s="171" t="str">
        <f>IF(SUM('Sheet1:Leave as last tab'!B13)=0,"",SUM('Sheet1:Leave as last tab'!B13))</f>
        <v/>
      </c>
      <c r="C15" s="8" t="str">
        <f>IF(SUM('Sheet1:Leave as last tab'!C13)=0,"",SUM('Sheet1:Leave as last tab'!C13))</f>
        <v/>
      </c>
      <c r="D15" s="8" t="str">
        <f>IF(SUM('Sheet1:Leave as last tab'!D13)=0,"",SUM('Sheet1:Leave as last tab'!D13))</f>
        <v/>
      </c>
      <c r="E15" s="8" t="str">
        <f t="shared" si="1"/>
        <v/>
      </c>
      <c r="F15" s="8" t="str">
        <f>IF(SUM('Sheet1:Leave as last tab'!G13)=0,"",SUM('Sheet1:Leave as last tab'!G13))</f>
        <v/>
      </c>
      <c r="G15" s="8" t="str">
        <f>IF(SUM('Sheet1:Leave as last tab'!I13)=0,"",SUM('Sheet1:Leave as last tab'!I13))</f>
        <v/>
      </c>
      <c r="H15" s="8" t="str">
        <f>IF(SUM('Sheet1:Leave as last tab'!K13)=0,"",SUM('Sheet1:Leave as last tab'!K13))</f>
        <v/>
      </c>
      <c r="I15" s="145" t="str">
        <f>IF(SUM('Sheet1:Leave as last tab'!M13)=0,"",SUM('Sheet1:Leave as last tab'!M13))</f>
        <v/>
      </c>
      <c r="J15" s="149" t="str">
        <f>IF(SUM('Sheet1:Leave as last tab'!F13)=0,"",SUM('Sheet1:Leave as last tab'!F13))</f>
        <v/>
      </c>
      <c r="K15" s="9" t="str">
        <f>IF(SUM('Sheet1:Leave as last tab'!H13)=0,"",SUM('Sheet1:Leave as last tab'!H13))</f>
        <v/>
      </c>
      <c r="L15" s="9" t="str">
        <f>IF(SUM('Sheet1:Leave as last tab'!J13)=0,"",SUM('Sheet1:Leave as last tab'!J13))</f>
        <v/>
      </c>
      <c r="M15" s="9" t="str">
        <f>IF(SUM('Sheet1:Leave as last tab'!L13)=0,"",SUM('Sheet1:Leave as last tab'!L13))</f>
        <v/>
      </c>
      <c r="N15" s="156" t="str">
        <f>IF(SUM('Sheet1:Leave as last tab'!N13)=0,"",SUM('Sheet1:Leave as last tab'!N13))</f>
        <v/>
      </c>
      <c r="O15" s="180" t="str">
        <f t="shared" si="2"/>
        <v xml:space="preserve"> </v>
      </c>
      <c r="P15" s="181" t="str">
        <f t="shared" si="0"/>
        <v xml:space="preserve"> </v>
      </c>
      <c r="Q15" s="181" t="str">
        <f t="shared" si="0"/>
        <v xml:space="preserve"> </v>
      </c>
      <c r="R15" s="181" t="str">
        <f t="shared" si="0"/>
        <v xml:space="preserve"> </v>
      </c>
      <c r="S15" s="182" t="str">
        <f t="shared" si="0"/>
        <v xml:space="preserve"> </v>
      </c>
    </row>
    <row r="16" spans="1:28" ht="15" customHeight="1" x14ac:dyDescent="0.3">
      <c r="A16" s="158" t="s">
        <v>9</v>
      </c>
      <c r="B16" s="171" t="str">
        <f>IF(SUM('Sheet1:Leave as last tab'!B14)=0,"",SUM('Sheet1:Leave as last tab'!B14))</f>
        <v/>
      </c>
      <c r="C16" s="8" t="str">
        <f>IF(SUM('Sheet1:Leave as last tab'!C14)=0,"",SUM('Sheet1:Leave as last tab'!C14))</f>
        <v/>
      </c>
      <c r="D16" s="8" t="str">
        <f>IF(SUM('Sheet1:Leave as last tab'!D14)=0,"",SUM('Sheet1:Leave as last tab'!D14))</f>
        <v/>
      </c>
      <c r="E16" s="8" t="str">
        <f t="shared" si="1"/>
        <v/>
      </c>
      <c r="F16" s="8" t="str">
        <f>IF(SUM('Sheet1:Leave as last tab'!G14)=0,"",SUM('Sheet1:Leave as last tab'!G14))</f>
        <v/>
      </c>
      <c r="G16" s="8" t="str">
        <f>IF(SUM('Sheet1:Leave as last tab'!I14)=0,"",SUM('Sheet1:Leave as last tab'!I14))</f>
        <v/>
      </c>
      <c r="H16" s="8" t="str">
        <f>IF(SUM('Sheet1:Leave as last tab'!K14)=0,"",SUM('Sheet1:Leave as last tab'!K14))</f>
        <v/>
      </c>
      <c r="I16" s="145" t="str">
        <f>IF(SUM('Sheet1:Leave as last tab'!M14)=0,"",SUM('Sheet1:Leave as last tab'!M14))</f>
        <v/>
      </c>
      <c r="J16" s="149" t="str">
        <f>IF(SUM('Sheet1:Leave as last tab'!F14)=0,"",SUM('Sheet1:Leave as last tab'!F14))</f>
        <v/>
      </c>
      <c r="K16" s="9" t="str">
        <f>IF(SUM('Sheet1:Leave as last tab'!H14)=0,"",SUM('Sheet1:Leave as last tab'!H14))</f>
        <v/>
      </c>
      <c r="L16" s="9" t="str">
        <f>IF(SUM('Sheet1:Leave as last tab'!J14)=0,"",SUM('Sheet1:Leave as last tab'!J14))</f>
        <v/>
      </c>
      <c r="M16" s="9" t="str">
        <f>IF(SUM('Sheet1:Leave as last tab'!L14)=0,"",SUM('Sheet1:Leave as last tab'!L14))</f>
        <v/>
      </c>
      <c r="N16" s="156" t="str">
        <f>IF(SUM('Sheet1:Leave as last tab'!N14)=0,"",SUM('Sheet1:Leave as last tab'!N14))</f>
        <v/>
      </c>
      <c r="O16" s="180" t="str">
        <f t="shared" si="2"/>
        <v xml:space="preserve"> </v>
      </c>
      <c r="P16" s="181" t="str">
        <f t="shared" si="0"/>
        <v xml:space="preserve"> </v>
      </c>
      <c r="Q16" s="181" t="str">
        <f t="shared" si="0"/>
        <v xml:space="preserve"> </v>
      </c>
      <c r="R16" s="181" t="str">
        <f t="shared" si="0"/>
        <v xml:space="preserve"> </v>
      </c>
      <c r="S16" s="182" t="str">
        <f t="shared" si="0"/>
        <v xml:space="preserve"> </v>
      </c>
    </row>
    <row r="17" spans="1:19" ht="15" customHeight="1" x14ac:dyDescent="0.3">
      <c r="A17" s="158" t="s">
        <v>0</v>
      </c>
      <c r="B17" s="171" t="str">
        <f>IF(SUM('Sheet1:Leave as last tab'!B15)=0,"",SUM('Sheet1:Leave as last tab'!B15))</f>
        <v/>
      </c>
      <c r="C17" s="8" t="str">
        <f>IF(SUM('Sheet1:Leave as last tab'!C15)=0,"",SUM('Sheet1:Leave as last tab'!C15))</f>
        <v/>
      </c>
      <c r="D17" s="8" t="str">
        <f>IF(SUM('Sheet1:Leave as last tab'!D15)=0,"",SUM('Sheet1:Leave as last tab'!D15))</f>
        <v/>
      </c>
      <c r="E17" s="8" t="str">
        <f t="shared" si="1"/>
        <v/>
      </c>
      <c r="F17" s="8" t="str">
        <f>IF(SUM('Sheet1:Leave as last tab'!G15)=0,"",SUM('Sheet1:Leave as last tab'!G15))</f>
        <v/>
      </c>
      <c r="G17" s="8" t="str">
        <f>IF(SUM('Sheet1:Leave as last tab'!I15)=0,"",SUM('Sheet1:Leave as last tab'!I15))</f>
        <v/>
      </c>
      <c r="H17" s="8" t="str">
        <f>IF(SUM('Sheet1:Leave as last tab'!K15)=0,"",SUM('Sheet1:Leave as last tab'!K15))</f>
        <v/>
      </c>
      <c r="I17" s="145" t="str">
        <f>IF(SUM('Sheet1:Leave as last tab'!M15)=0,"",SUM('Sheet1:Leave as last tab'!M15))</f>
        <v/>
      </c>
      <c r="J17" s="149" t="str">
        <f>IF(SUM('Sheet1:Leave as last tab'!F15)=0,"",SUM('Sheet1:Leave as last tab'!F15))</f>
        <v/>
      </c>
      <c r="K17" s="9" t="str">
        <f>IF(SUM('Sheet1:Leave as last tab'!H15)=0,"",SUM('Sheet1:Leave as last tab'!H15))</f>
        <v/>
      </c>
      <c r="L17" s="9" t="str">
        <f>IF(SUM('Sheet1:Leave as last tab'!J15)=0,"",SUM('Sheet1:Leave as last tab'!J15))</f>
        <v/>
      </c>
      <c r="M17" s="9" t="str">
        <f>IF(SUM('Sheet1:Leave as last tab'!L15)=0,"",SUM('Sheet1:Leave as last tab'!L15))</f>
        <v/>
      </c>
      <c r="N17" s="156" t="str">
        <f>IF(SUM('Sheet1:Leave as last tab'!N15)=0,"",SUM('Sheet1:Leave as last tab'!N15))</f>
        <v/>
      </c>
      <c r="O17" s="180" t="str">
        <f t="shared" si="2"/>
        <v xml:space="preserve"> </v>
      </c>
      <c r="P17" s="181" t="str">
        <f t="shared" si="0"/>
        <v xml:space="preserve"> </v>
      </c>
      <c r="Q17" s="181" t="str">
        <f t="shared" si="0"/>
        <v xml:space="preserve"> </v>
      </c>
      <c r="R17" s="181" t="str">
        <f t="shared" si="0"/>
        <v xml:space="preserve"> </v>
      </c>
      <c r="S17" s="182" t="str">
        <f t="shared" si="0"/>
        <v xml:space="preserve"> </v>
      </c>
    </row>
    <row r="18" spans="1:19" ht="15" customHeight="1" x14ac:dyDescent="0.3">
      <c r="A18" s="158" t="s">
        <v>1</v>
      </c>
      <c r="B18" s="171" t="str">
        <f>IF(SUM('Sheet1:Leave as last tab'!B16)=0,"",SUM('Sheet1:Leave as last tab'!B16))</f>
        <v/>
      </c>
      <c r="C18" s="8" t="str">
        <f>IF(SUM('Sheet1:Leave as last tab'!C16)=0,"",SUM('Sheet1:Leave as last tab'!C16))</f>
        <v/>
      </c>
      <c r="D18" s="8" t="str">
        <f>IF(SUM('Sheet1:Leave as last tab'!D16)=0,"",SUM('Sheet1:Leave as last tab'!D16))</f>
        <v/>
      </c>
      <c r="E18" s="8" t="str">
        <f t="shared" si="1"/>
        <v/>
      </c>
      <c r="F18" s="8" t="str">
        <f>IF(SUM('Sheet1:Leave as last tab'!G16)=0,"",SUM('Sheet1:Leave as last tab'!G16))</f>
        <v/>
      </c>
      <c r="G18" s="8" t="str">
        <f>IF(SUM('Sheet1:Leave as last tab'!I16)=0,"",SUM('Sheet1:Leave as last tab'!I16))</f>
        <v/>
      </c>
      <c r="H18" s="8" t="str">
        <f>IF(SUM('Sheet1:Leave as last tab'!K16)=0,"",SUM('Sheet1:Leave as last tab'!K16))</f>
        <v/>
      </c>
      <c r="I18" s="145" t="str">
        <f>IF(SUM('Sheet1:Leave as last tab'!M16)=0,"",SUM('Sheet1:Leave as last tab'!M16))</f>
        <v/>
      </c>
      <c r="J18" s="149" t="str">
        <f>IF(SUM('Sheet1:Leave as last tab'!F16)=0,"",SUM('Sheet1:Leave as last tab'!F16))</f>
        <v/>
      </c>
      <c r="K18" s="9" t="str">
        <f>IF(SUM('Sheet1:Leave as last tab'!H16)=0,"",SUM('Sheet1:Leave as last tab'!H16))</f>
        <v/>
      </c>
      <c r="L18" s="9" t="str">
        <f>IF(SUM('Sheet1:Leave as last tab'!J16)=0,"",SUM('Sheet1:Leave as last tab'!J16))</f>
        <v/>
      </c>
      <c r="M18" s="9" t="str">
        <f>IF(SUM('Sheet1:Leave as last tab'!L16)=0,"",SUM('Sheet1:Leave as last tab'!L16))</f>
        <v/>
      </c>
      <c r="N18" s="156" t="str">
        <f>IF(SUM('Sheet1:Leave as last tab'!N16)=0,"",SUM('Sheet1:Leave as last tab'!N16))</f>
        <v/>
      </c>
      <c r="O18" s="180" t="str">
        <f t="shared" si="2"/>
        <v xml:space="preserve"> </v>
      </c>
      <c r="P18" s="181" t="str">
        <f t="shared" si="0"/>
        <v xml:space="preserve"> </v>
      </c>
      <c r="Q18" s="181" t="str">
        <f t="shared" si="0"/>
        <v xml:space="preserve"> </v>
      </c>
      <c r="R18" s="181" t="str">
        <f t="shared" si="0"/>
        <v xml:space="preserve"> </v>
      </c>
      <c r="S18" s="182" t="str">
        <f t="shared" si="0"/>
        <v xml:space="preserve"> </v>
      </c>
    </row>
    <row r="19" spans="1:19" ht="15" customHeight="1" x14ac:dyDescent="0.3">
      <c r="A19" s="158" t="s">
        <v>2</v>
      </c>
      <c r="B19" s="171" t="str">
        <f>IF(SUM('Sheet1:Leave as last tab'!B17)=0,"",SUM('Sheet1:Leave as last tab'!B17))</f>
        <v/>
      </c>
      <c r="C19" s="8" t="str">
        <f>IF(SUM('Sheet1:Leave as last tab'!C17)=0,"",SUM('Sheet1:Leave as last tab'!C17))</f>
        <v/>
      </c>
      <c r="D19" s="8" t="str">
        <f>IF(SUM('Sheet1:Leave as last tab'!D17)=0,"",SUM('Sheet1:Leave as last tab'!D17))</f>
        <v/>
      </c>
      <c r="E19" s="8" t="str">
        <f t="shared" si="1"/>
        <v/>
      </c>
      <c r="F19" s="8" t="str">
        <f>IF(SUM('Sheet1:Leave as last tab'!G17)=0,"",SUM('Sheet1:Leave as last tab'!G17))</f>
        <v/>
      </c>
      <c r="G19" s="8" t="str">
        <f>IF(SUM('Sheet1:Leave as last tab'!I17)=0,"",SUM('Sheet1:Leave as last tab'!I17))</f>
        <v/>
      </c>
      <c r="H19" s="8" t="str">
        <f>IF(SUM('Sheet1:Leave as last tab'!K17)=0,"",SUM('Sheet1:Leave as last tab'!K17))</f>
        <v/>
      </c>
      <c r="I19" s="145" t="str">
        <f>IF(SUM('Sheet1:Leave as last tab'!M17)=0,"",SUM('Sheet1:Leave as last tab'!M17))</f>
        <v/>
      </c>
      <c r="J19" s="149" t="str">
        <f>IF(SUM('Sheet1:Leave as last tab'!F17)=0,"",SUM('Sheet1:Leave as last tab'!F17))</f>
        <v/>
      </c>
      <c r="K19" s="9" t="str">
        <f>IF(SUM('Sheet1:Leave as last tab'!H17)=0,"",SUM('Sheet1:Leave as last tab'!H17))</f>
        <v/>
      </c>
      <c r="L19" s="9" t="str">
        <f>IF(SUM('Sheet1:Leave as last tab'!J17)=0,"",SUM('Sheet1:Leave as last tab'!J17))</f>
        <v/>
      </c>
      <c r="M19" s="9" t="str">
        <f>IF(SUM('Sheet1:Leave as last tab'!L17)=0,"",SUM('Sheet1:Leave as last tab'!L17))</f>
        <v/>
      </c>
      <c r="N19" s="156" t="str">
        <f>IF(SUM('Sheet1:Leave as last tab'!N17)=0,"",SUM('Sheet1:Leave as last tab'!N17))</f>
        <v/>
      </c>
      <c r="O19" s="180" t="str">
        <f t="shared" si="2"/>
        <v xml:space="preserve"> </v>
      </c>
      <c r="P19" s="181" t="str">
        <f t="shared" si="0"/>
        <v xml:space="preserve"> </v>
      </c>
      <c r="Q19" s="181" t="str">
        <f t="shared" si="0"/>
        <v xml:space="preserve"> </v>
      </c>
      <c r="R19" s="181" t="str">
        <f t="shared" si="0"/>
        <v xml:space="preserve"> </v>
      </c>
      <c r="S19" s="182" t="str">
        <f t="shared" si="0"/>
        <v xml:space="preserve"> </v>
      </c>
    </row>
    <row r="20" spans="1:19" ht="15" customHeight="1" x14ac:dyDescent="0.3">
      <c r="A20" s="158" t="s">
        <v>3</v>
      </c>
      <c r="B20" s="171" t="str">
        <f>IF(SUM('Sheet1:Leave as last tab'!B18)=0,"",SUM('Sheet1:Leave as last tab'!B18))</f>
        <v/>
      </c>
      <c r="C20" s="8" t="str">
        <f>IF(SUM('Sheet1:Leave as last tab'!C18)=0,"",SUM('Sheet1:Leave as last tab'!C18))</f>
        <v/>
      </c>
      <c r="D20" s="8" t="str">
        <f>IF(SUM('Sheet1:Leave as last tab'!D18)=0,"",SUM('Sheet1:Leave as last tab'!D18))</f>
        <v/>
      </c>
      <c r="E20" s="8" t="str">
        <f t="shared" si="1"/>
        <v/>
      </c>
      <c r="F20" s="8" t="str">
        <f>IF(SUM('Sheet1:Leave as last tab'!G18)=0,"",SUM('Sheet1:Leave as last tab'!G18))</f>
        <v/>
      </c>
      <c r="G20" s="8" t="str">
        <f>IF(SUM('Sheet1:Leave as last tab'!I18)=0,"",SUM('Sheet1:Leave as last tab'!I18))</f>
        <v/>
      </c>
      <c r="H20" s="8" t="str">
        <f>IF(SUM('Sheet1:Leave as last tab'!K18)=0,"",SUM('Sheet1:Leave as last tab'!K18))</f>
        <v/>
      </c>
      <c r="I20" s="145" t="str">
        <f>IF(SUM('Sheet1:Leave as last tab'!M18)=0,"",SUM('Sheet1:Leave as last tab'!M18))</f>
        <v/>
      </c>
      <c r="J20" s="149" t="str">
        <f>IF(SUM('Sheet1:Leave as last tab'!F18)=0,"",SUM('Sheet1:Leave as last tab'!F18))</f>
        <v/>
      </c>
      <c r="K20" s="9" t="str">
        <f>IF(SUM('Sheet1:Leave as last tab'!H18)=0,"",SUM('Sheet1:Leave as last tab'!H18))</f>
        <v/>
      </c>
      <c r="L20" s="9" t="str">
        <f>IF(SUM('Sheet1:Leave as last tab'!J18)=0,"",SUM('Sheet1:Leave as last tab'!J18))</f>
        <v/>
      </c>
      <c r="M20" s="9" t="str">
        <f>IF(SUM('Sheet1:Leave as last tab'!L18)=0,"",SUM('Sheet1:Leave as last tab'!L18))</f>
        <v/>
      </c>
      <c r="N20" s="156" t="str">
        <f>IF(SUM('Sheet1:Leave as last tab'!N18)=0,"",SUM('Sheet1:Leave as last tab'!N18))</f>
        <v/>
      </c>
      <c r="O20" s="180" t="str">
        <f t="shared" si="2"/>
        <v xml:space="preserve"> </v>
      </c>
      <c r="P20" s="181" t="str">
        <f t="shared" si="0"/>
        <v xml:space="preserve"> </v>
      </c>
      <c r="Q20" s="181" t="str">
        <f t="shared" si="0"/>
        <v xml:space="preserve"> </v>
      </c>
      <c r="R20" s="181" t="str">
        <f t="shared" si="0"/>
        <v xml:space="preserve"> </v>
      </c>
      <c r="S20" s="182" t="str">
        <f t="shared" si="0"/>
        <v xml:space="preserve"> </v>
      </c>
    </row>
    <row r="21" spans="1:19" ht="15" customHeight="1" x14ac:dyDescent="0.3">
      <c r="A21" s="158" t="s">
        <v>5</v>
      </c>
      <c r="B21" s="171" t="str">
        <f>IF(SUM('Sheet1:Leave as last tab'!B19)=0,"",SUM('Sheet1:Leave as last tab'!B19))</f>
        <v/>
      </c>
      <c r="C21" s="8" t="str">
        <f>IF(SUM('Sheet1:Leave as last tab'!C19)=0,"",SUM('Sheet1:Leave as last tab'!C19))</f>
        <v/>
      </c>
      <c r="D21" s="8" t="str">
        <f>IF(SUM('Sheet1:Leave as last tab'!D19)=0,"",SUM('Sheet1:Leave as last tab'!D19))</f>
        <v/>
      </c>
      <c r="E21" s="8" t="str">
        <f t="shared" si="1"/>
        <v/>
      </c>
      <c r="F21" s="8" t="str">
        <f>IF(SUM('Sheet1:Leave as last tab'!G19)=0,"",SUM('Sheet1:Leave as last tab'!G19))</f>
        <v/>
      </c>
      <c r="G21" s="8" t="str">
        <f>IF(SUM('Sheet1:Leave as last tab'!I19)=0,"",SUM('Sheet1:Leave as last tab'!I19))</f>
        <v/>
      </c>
      <c r="H21" s="8" t="str">
        <f>IF(SUM('Sheet1:Leave as last tab'!K19)=0,"",SUM('Sheet1:Leave as last tab'!K19))</f>
        <v/>
      </c>
      <c r="I21" s="145" t="str">
        <f>IF(SUM('Sheet1:Leave as last tab'!M19)=0,"",SUM('Sheet1:Leave as last tab'!M19))</f>
        <v/>
      </c>
      <c r="J21" s="149" t="str">
        <f>IF(SUM('Sheet1:Leave as last tab'!F19)=0,"",SUM('Sheet1:Leave as last tab'!F19))</f>
        <v/>
      </c>
      <c r="K21" s="9" t="str">
        <f>IF(SUM('Sheet1:Leave as last tab'!H19)=0,"",SUM('Sheet1:Leave as last tab'!H19))</f>
        <v/>
      </c>
      <c r="L21" s="9" t="str">
        <f>IF(SUM('Sheet1:Leave as last tab'!J19)=0,"",SUM('Sheet1:Leave as last tab'!J19))</f>
        <v/>
      </c>
      <c r="M21" s="9" t="str">
        <f>IF(SUM('Sheet1:Leave as last tab'!L19)=0,"",SUM('Sheet1:Leave as last tab'!L19))</f>
        <v/>
      </c>
      <c r="N21" s="156" t="str">
        <f>IF(SUM('Sheet1:Leave as last tab'!N19)=0,"",SUM('Sheet1:Leave as last tab'!N19))</f>
        <v/>
      </c>
      <c r="O21" s="180" t="str">
        <f t="shared" si="2"/>
        <v xml:space="preserve"> </v>
      </c>
      <c r="P21" s="181" t="str">
        <f t="shared" si="0"/>
        <v xml:space="preserve"> </v>
      </c>
      <c r="Q21" s="181" t="str">
        <f t="shared" si="0"/>
        <v xml:space="preserve"> </v>
      </c>
      <c r="R21" s="181" t="str">
        <f t="shared" si="0"/>
        <v xml:space="preserve"> </v>
      </c>
      <c r="S21" s="182" t="str">
        <f t="shared" si="0"/>
        <v xml:space="preserve"> </v>
      </c>
    </row>
    <row r="22" spans="1:19" ht="15.75" customHeight="1" thickBot="1" x14ac:dyDescent="0.35">
      <c r="A22" s="164" t="s">
        <v>10</v>
      </c>
      <c r="B22" s="172" t="str">
        <f>IF(SUM('Sheet1:Leave as last tab'!B20)=0,"",SUM('Sheet1:Leave as last tab'!B20))</f>
        <v/>
      </c>
      <c r="C22" s="45" t="str">
        <f>IF(SUM('Sheet1:Leave as last tab'!C20)=0,"",SUM('Sheet1:Leave as last tab'!C20))</f>
        <v/>
      </c>
      <c r="D22" s="45" t="str">
        <f>IF(SUM('Sheet1:Leave as last tab'!D20)=0,"",SUM('Sheet1:Leave as last tab'!D20))</f>
        <v/>
      </c>
      <c r="E22" s="45" t="str">
        <f t="shared" si="1"/>
        <v/>
      </c>
      <c r="F22" s="45" t="str">
        <f>IF(SUM('Sheet1:Leave as last tab'!G20)=0,"",SUM('Sheet1:Leave as last tab'!G20))</f>
        <v/>
      </c>
      <c r="G22" s="45" t="str">
        <f>IF(SUM('Sheet1:Leave as last tab'!I20)=0,"",SUM('Sheet1:Leave as last tab'!I20))</f>
        <v/>
      </c>
      <c r="H22" s="45" t="str">
        <f>IF(SUM('Sheet1:Leave as last tab'!K20)=0,"",SUM('Sheet1:Leave as last tab'!K20))</f>
        <v/>
      </c>
      <c r="I22" s="173" t="str">
        <f>IF(SUM('Sheet1:Leave as last tab'!M20)=0,"",SUM('Sheet1:Leave as last tab'!M20))</f>
        <v/>
      </c>
      <c r="J22" s="174" t="str">
        <f>IF(SUM('Sheet1:Leave as last tab'!F20)=0,"",SUM('Sheet1:Leave as last tab'!F20))</f>
        <v/>
      </c>
      <c r="K22" s="175" t="str">
        <f>IF(SUM('Sheet1:Leave as last tab'!H20)=0,"",SUM('Sheet1:Leave as last tab'!H20))</f>
        <v/>
      </c>
      <c r="L22" s="175" t="str">
        <f>IF(SUM('Sheet1:Leave as last tab'!J20)=0,"",SUM('Sheet1:Leave as last tab'!J20))</f>
        <v/>
      </c>
      <c r="M22" s="175" t="str">
        <f>IF(SUM('Sheet1:Leave as last tab'!L20)=0,"",SUM('Sheet1:Leave as last tab'!L20))</f>
        <v/>
      </c>
      <c r="N22" s="176" t="str">
        <f>IF(SUM('Sheet1:Leave as last tab'!N20)=0,"",SUM('Sheet1:Leave as last tab'!N20))</f>
        <v/>
      </c>
      <c r="O22" s="183" t="str">
        <f t="shared" si="2"/>
        <v xml:space="preserve"> </v>
      </c>
      <c r="P22" s="184" t="str">
        <f t="shared" si="0"/>
        <v xml:space="preserve"> </v>
      </c>
      <c r="Q22" s="184" t="str">
        <f t="shared" si="0"/>
        <v xml:space="preserve"> </v>
      </c>
      <c r="R22" s="184" t="str">
        <f t="shared" si="0"/>
        <v xml:space="preserve"> </v>
      </c>
      <c r="S22" s="185" t="str">
        <f t="shared" si="0"/>
        <v xml:space="preserve"> </v>
      </c>
    </row>
    <row r="23" spans="1:19" ht="15.75" customHeight="1" thickBot="1" x14ac:dyDescent="0.35">
      <c r="A23" s="44" t="s">
        <v>14</v>
      </c>
      <c r="B23" s="107" t="str">
        <f>IF(SUM(B11:B22)=0,"",AVERAGE(B11:B22))</f>
        <v/>
      </c>
      <c r="C23" s="43" t="str">
        <f t="shared" ref="C23:N23" si="3">IF(SUM(C11:C22)=0,"",AVERAGE(C11:C22))</f>
        <v/>
      </c>
      <c r="D23" s="43" t="str">
        <f t="shared" si="3"/>
        <v/>
      </c>
      <c r="E23" s="43" t="str">
        <f t="shared" si="3"/>
        <v/>
      </c>
      <c r="F23" s="43" t="str">
        <f t="shared" si="3"/>
        <v/>
      </c>
      <c r="G23" s="43" t="str">
        <f t="shared" si="3"/>
        <v/>
      </c>
      <c r="H23" s="43" t="str">
        <f t="shared" si="3"/>
        <v/>
      </c>
      <c r="I23" s="146" t="str">
        <f t="shared" si="3"/>
        <v/>
      </c>
      <c r="J23" s="150" t="str">
        <f t="shared" si="3"/>
        <v/>
      </c>
      <c r="K23" s="54" t="str">
        <f t="shared" si="3"/>
        <v/>
      </c>
      <c r="L23" s="54" t="str">
        <f t="shared" si="3"/>
        <v/>
      </c>
      <c r="M23" s="54" t="str">
        <f t="shared" si="3"/>
        <v/>
      </c>
      <c r="N23" s="151" t="str">
        <f t="shared" si="3"/>
        <v/>
      </c>
      <c r="O23" s="186" t="str">
        <f t="shared" ref="O23:S23" si="4">IF(SUM(O11:O22)=0,"",AVERAGE(O11:O22))</f>
        <v/>
      </c>
      <c r="P23" s="186" t="str">
        <f t="shared" si="4"/>
        <v/>
      </c>
      <c r="Q23" s="186" t="str">
        <f t="shared" si="4"/>
        <v/>
      </c>
      <c r="R23" s="186" t="str">
        <f t="shared" si="4"/>
        <v/>
      </c>
      <c r="S23" s="187" t="str">
        <f t="shared" si="4"/>
        <v/>
      </c>
    </row>
    <row r="24" spans="1:19" ht="15.75" customHeight="1" thickBot="1" x14ac:dyDescent="0.35">
      <c r="A24" s="14" t="s">
        <v>13</v>
      </c>
      <c r="B24" s="13" t="str">
        <f t="shared" ref="B24:N24" si="5">IF(SUM(B11:B22)=0,"",SUM(B11:B22))</f>
        <v/>
      </c>
      <c r="C24" s="13" t="str">
        <f t="shared" si="5"/>
        <v/>
      </c>
      <c r="D24" s="13" t="str">
        <f t="shared" si="5"/>
        <v/>
      </c>
      <c r="E24" s="12" t="str">
        <f t="shared" si="5"/>
        <v/>
      </c>
      <c r="F24" s="12" t="str">
        <f t="shared" si="5"/>
        <v/>
      </c>
      <c r="G24" s="12" t="str">
        <f t="shared" si="5"/>
        <v/>
      </c>
      <c r="H24" s="12" t="str">
        <f t="shared" si="5"/>
        <v/>
      </c>
      <c r="I24" s="147" t="str">
        <f t="shared" si="5"/>
        <v/>
      </c>
      <c r="J24" s="152" t="str">
        <f t="shared" si="5"/>
        <v/>
      </c>
      <c r="K24" s="46" t="str">
        <f t="shared" si="5"/>
        <v/>
      </c>
      <c r="L24" s="46" t="str">
        <f t="shared" si="5"/>
        <v/>
      </c>
      <c r="M24" s="46" t="str">
        <f t="shared" si="5"/>
        <v/>
      </c>
      <c r="N24" s="153" t="str">
        <f t="shared" si="5"/>
        <v/>
      </c>
      <c r="O24" s="188"/>
      <c r="P24" s="186"/>
      <c r="Q24" s="186"/>
      <c r="R24" s="186"/>
      <c r="S24" s="187"/>
    </row>
    <row r="25" spans="1:19" s="60" customFormat="1" ht="15.75" customHeight="1" thickBot="1" x14ac:dyDescent="0.35">
      <c r="A25" s="77" t="s">
        <v>69</v>
      </c>
      <c r="B25" s="84"/>
      <c r="C25" s="79" t="str">
        <f t="shared" ref="C25:N25" si="6">IF(SUM(C11:C22)=0,"",IF($M$31=0,"",C24/$M$31))</f>
        <v/>
      </c>
      <c r="D25" s="79" t="str">
        <f t="shared" si="6"/>
        <v/>
      </c>
      <c r="E25" s="79" t="str">
        <f t="shared" si="6"/>
        <v/>
      </c>
      <c r="F25" s="79" t="str">
        <f t="shared" si="6"/>
        <v/>
      </c>
      <c r="G25" s="79" t="str">
        <f t="shared" si="6"/>
        <v/>
      </c>
      <c r="H25" s="79" t="str">
        <f t="shared" si="6"/>
        <v/>
      </c>
      <c r="I25" s="148" t="str">
        <f t="shared" si="6"/>
        <v/>
      </c>
      <c r="J25" s="154" t="str">
        <f t="shared" si="6"/>
        <v/>
      </c>
      <c r="K25" s="81" t="str">
        <f t="shared" si="6"/>
        <v/>
      </c>
      <c r="L25" s="81" t="str">
        <f t="shared" si="6"/>
        <v/>
      </c>
      <c r="M25" s="81" t="str">
        <f t="shared" si="6"/>
        <v/>
      </c>
      <c r="N25" s="155" t="str">
        <f t="shared" si="6"/>
        <v/>
      </c>
      <c r="O25" s="189"/>
      <c r="P25" s="190"/>
      <c r="Q25" s="190"/>
      <c r="R25" s="190"/>
      <c r="S25" s="191"/>
    </row>
    <row r="26" spans="1:19" x14ac:dyDescent="0.3">
      <c r="A26" s="15" t="s">
        <v>77</v>
      </c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9" s="2" customFormat="1" ht="15" thickBot="1" x14ac:dyDescent="0.35">
      <c r="A27" s="34"/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9" s="2" customFormat="1" ht="21.9" customHeight="1" thickBot="1" x14ac:dyDescent="0.35">
      <c r="A28" s="36"/>
      <c r="B28" s="196" t="s">
        <v>49</v>
      </c>
      <c r="C28" s="197"/>
      <c r="D28" s="197"/>
      <c r="E28" s="197"/>
      <c r="F28" s="198"/>
      <c r="G28" s="205" t="s">
        <v>24</v>
      </c>
      <c r="H28" s="206"/>
      <c r="I28" s="206"/>
      <c r="J28" s="207"/>
      <c r="K28" s="3"/>
      <c r="L28" s="3"/>
      <c r="M28" s="3"/>
      <c r="N28" s="3"/>
    </row>
    <row r="29" spans="1:19" s="2" customFormat="1" ht="43.8" thickBot="1" x14ac:dyDescent="0.35">
      <c r="A29" s="4" t="s">
        <v>12</v>
      </c>
      <c r="B29" s="160" t="s">
        <v>18</v>
      </c>
      <c r="C29" s="31" t="s">
        <v>19</v>
      </c>
      <c r="D29" s="31" t="s">
        <v>17</v>
      </c>
      <c r="E29" s="31" t="s">
        <v>20</v>
      </c>
      <c r="F29" s="31" t="s">
        <v>50</v>
      </c>
      <c r="G29" s="5" t="s">
        <v>15</v>
      </c>
      <c r="H29" s="6" t="s">
        <v>30</v>
      </c>
      <c r="I29" s="33" t="s">
        <v>70</v>
      </c>
      <c r="J29" s="33" t="s">
        <v>48</v>
      </c>
      <c r="K29" s="3"/>
      <c r="L29" s="3"/>
      <c r="M29" s="3"/>
      <c r="N29" s="3"/>
    </row>
    <row r="30" spans="1:19" s="2" customFormat="1" ht="15" thickBot="1" x14ac:dyDescent="0.35">
      <c r="A30" s="158" t="s">
        <v>11</v>
      </c>
      <c r="B30" s="162" t="str">
        <f>IF((E11)="","",(E11*$N$4))</f>
        <v/>
      </c>
      <c r="C30" s="159" t="str">
        <f>IF((F11)="","",(F11*$N$5))</f>
        <v/>
      </c>
      <c r="D30" s="32" t="str">
        <f>IF((G11)="","",(G11*$N$6))</f>
        <v/>
      </c>
      <c r="E30" s="32" t="str">
        <f>IF((H11)="","",(H11*$N$7))</f>
        <v/>
      </c>
      <c r="F30" s="32" t="str">
        <f>IF((I11)="","",(I11*$N$8))</f>
        <v/>
      </c>
      <c r="G30" s="56" t="str">
        <f>IF(SUM(B30:F30)=0,"",SUM(B30:F30))</f>
        <v/>
      </c>
      <c r="H30" s="57" t="str">
        <f>IF(SUM(J11:N11)=0,"",SUM(J11:N11))</f>
        <v/>
      </c>
      <c r="I30" s="103" t="str">
        <f>IFERROR(G30/$M$31," ")</f>
        <v xml:space="preserve"> </v>
      </c>
      <c r="J30" s="82" t="str">
        <f>IFERROR(H30/$M$31," ")</f>
        <v xml:space="preserve"> </v>
      </c>
      <c r="K30" s="50" t="s">
        <v>57</v>
      </c>
      <c r="L30" s="3"/>
      <c r="M30" s="3"/>
    </row>
    <row r="31" spans="1:19" s="2" customFormat="1" x14ac:dyDescent="0.3">
      <c r="A31" s="7" t="s">
        <v>4</v>
      </c>
      <c r="B31" s="161" t="str">
        <f t="shared" ref="B31:B41" si="7">IF((E12)="","",(E12*$N$4))</f>
        <v/>
      </c>
      <c r="C31" s="32" t="str">
        <f t="shared" ref="C31:C41" si="8">IF((F12)="","",(F12*$N$5))</f>
        <v/>
      </c>
      <c r="D31" s="32" t="str">
        <f t="shared" ref="D31:D41" si="9">IF((G12)="","",(G12*$N$6))</f>
        <v/>
      </c>
      <c r="E31" s="32" t="str">
        <f t="shared" ref="E31:E41" si="10">IF((H12)="","",(H12*$N$7))</f>
        <v/>
      </c>
      <c r="F31" s="32" t="str">
        <f t="shared" ref="F31:F41" si="11">IF((I12)="","",(I12*$N$8))</f>
        <v/>
      </c>
      <c r="G31" s="56" t="str">
        <f t="shared" ref="G31:G41" si="12">IF(SUM(B31:F31)=0,"",SUM(B31:F31))</f>
        <v/>
      </c>
      <c r="H31" s="57" t="str">
        <f t="shared" ref="H31:H41" si="13">IF(SUM(J12:N12)=0,"",SUM(J12:N12))</f>
        <v/>
      </c>
      <c r="I31" s="103" t="str">
        <f t="shared" ref="I31:I41" si="14">IFERROR(G31/$M$31," ")</f>
        <v xml:space="preserve"> </v>
      </c>
      <c r="J31" s="82" t="str">
        <f t="shared" ref="J31:J41" si="15">IFERROR(H31/$M$31," ")</f>
        <v xml:space="preserve"> </v>
      </c>
      <c r="K31" s="50" t="s">
        <v>58</v>
      </c>
      <c r="L31" s="3"/>
      <c r="M31" s="65" t="str">
        <f>IF(SUM('Building Input 1:Leave as last tab'!C5)=0,"",SUM('Building Input 1:Leave as last tab'!C5))</f>
        <v/>
      </c>
    </row>
    <row r="32" spans="1:19" s="2" customFormat="1" x14ac:dyDescent="0.3">
      <c r="A32" s="7" t="s">
        <v>6</v>
      </c>
      <c r="B32" s="32" t="str">
        <f t="shared" si="7"/>
        <v/>
      </c>
      <c r="C32" s="32" t="str">
        <f t="shared" si="8"/>
        <v/>
      </c>
      <c r="D32" s="32" t="str">
        <f t="shared" si="9"/>
        <v/>
      </c>
      <c r="E32" s="32" t="str">
        <f t="shared" si="10"/>
        <v/>
      </c>
      <c r="F32" s="32" t="str">
        <f t="shared" si="11"/>
        <v/>
      </c>
      <c r="G32" s="56" t="str">
        <f t="shared" si="12"/>
        <v/>
      </c>
      <c r="H32" s="57" t="str">
        <f t="shared" si="13"/>
        <v/>
      </c>
      <c r="I32" s="103" t="str">
        <f t="shared" si="14"/>
        <v xml:space="preserve"> </v>
      </c>
      <c r="J32" s="82" t="str">
        <f t="shared" si="15"/>
        <v xml:space="preserve"> </v>
      </c>
      <c r="K32" s="61"/>
      <c r="L32" s="61"/>
      <c r="M32" s="61"/>
      <c r="N32" s="61"/>
      <c r="O32" s="61"/>
    </row>
    <row r="33" spans="1:15" s="2" customFormat="1" x14ac:dyDescent="0.3">
      <c r="A33" s="7" t="s">
        <v>7</v>
      </c>
      <c r="B33" s="32" t="str">
        <f t="shared" si="7"/>
        <v/>
      </c>
      <c r="C33" s="32" t="str">
        <f t="shared" si="8"/>
        <v/>
      </c>
      <c r="D33" s="32" t="str">
        <f t="shared" si="9"/>
        <v/>
      </c>
      <c r="E33" s="32" t="str">
        <f t="shared" si="10"/>
        <v/>
      </c>
      <c r="F33" s="32" t="str">
        <f t="shared" si="11"/>
        <v/>
      </c>
      <c r="G33" s="56" t="str">
        <f t="shared" si="12"/>
        <v/>
      </c>
      <c r="H33" s="57" t="str">
        <f t="shared" si="13"/>
        <v/>
      </c>
      <c r="I33" s="103" t="str">
        <f t="shared" si="14"/>
        <v xml:space="preserve"> </v>
      </c>
      <c r="J33" s="82" t="str">
        <f t="shared" si="15"/>
        <v xml:space="preserve"> </v>
      </c>
      <c r="K33" s="61"/>
      <c r="L33" s="61"/>
      <c r="M33" s="61"/>
      <c r="N33" s="61"/>
      <c r="O33" s="61"/>
    </row>
    <row r="34" spans="1:15" s="2" customFormat="1" x14ac:dyDescent="0.3">
      <c r="A34" s="7" t="s">
        <v>8</v>
      </c>
      <c r="B34" s="32" t="str">
        <f t="shared" si="7"/>
        <v/>
      </c>
      <c r="C34" s="32" t="str">
        <f t="shared" si="8"/>
        <v/>
      </c>
      <c r="D34" s="32" t="str">
        <f t="shared" si="9"/>
        <v/>
      </c>
      <c r="E34" s="32" t="str">
        <f t="shared" si="10"/>
        <v/>
      </c>
      <c r="F34" s="32" t="str">
        <f t="shared" si="11"/>
        <v/>
      </c>
      <c r="G34" s="56" t="str">
        <f t="shared" si="12"/>
        <v/>
      </c>
      <c r="H34" s="57" t="str">
        <f t="shared" si="13"/>
        <v/>
      </c>
      <c r="I34" s="103" t="str">
        <f t="shared" si="14"/>
        <v xml:space="preserve"> </v>
      </c>
      <c r="J34" s="82" t="str">
        <f t="shared" si="15"/>
        <v xml:space="preserve"> </v>
      </c>
      <c r="K34" s="61"/>
      <c r="L34" s="61"/>
      <c r="M34" s="61"/>
      <c r="N34" s="61"/>
      <c r="O34" s="61"/>
    </row>
    <row r="35" spans="1:15" s="2" customFormat="1" x14ac:dyDescent="0.3">
      <c r="A35" s="7" t="s">
        <v>9</v>
      </c>
      <c r="B35" s="32" t="str">
        <f t="shared" si="7"/>
        <v/>
      </c>
      <c r="C35" s="32" t="str">
        <f t="shared" si="8"/>
        <v/>
      </c>
      <c r="D35" s="32" t="str">
        <f t="shared" si="9"/>
        <v/>
      </c>
      <c r="E35" s="32" t="str">
        <f t="shared" si="10"/>
        <v/>
      </c>
      <c r="F35" s="32" t="str">
        <f t="shared" si="11"/>
        <v/>
      </c>
      <c r="G35" s="56" t="str">
        <f t="shared" si="12"/>
        <v/>
      </c>
      <c r="H35" s="57" t="str">
        <f t="shared" si="13"/>
        <v/>
      </c>
      <c r="I35" s="103" t="str">
        <f t="shared" si="14"/>
        <v xml:space="preserve"> </v>
      </c>
      <c r="J35" s="82" t="str">
        <f t="shared" si="15"/>
        <v xml:space="preserve"> </v>
      </c>
      <c r="K35" s="61"/>
      <c r="L35" s="61"/>
      <c r="M35" s="61"/>
      <c r="N35" s="61"/>
      <c r="O35" s="61"/>
    </row>
    <row r="36" spans="1:15" s="2" customFormat="1" x14ac:dyDescent="0.3">
      <c r="A36" s="7" t="s">
        <v>0</v>
      </c>
      <c r="B36" s="32" t="str">
        <f t="shared" si="7"/>
        <v/>
      </c>
      <c r="C36" s="32" t="str">
        <f t="shared" si="8"/>
        <v/>
      </c>
      <c r="D36" s="32" t="str">
        <f t="shared" si="9"/>
        <v/>
      </c>
      <c r="E36" s="32" t="str">
        <f t="shared" si="10"/>
        <v/>
      </c>
      <c r="F36" s="32" t="str">
        <f t="shared" si="11"/>
        <v/>
      </c>
      <c r="G36" s="56" t="str">
        <f t="shared" si="12"/>
        <v/>
      </c>
      <c r="H36" s="57" t="str">
        <f t="shared" si="13"/>
        <v/>
      </c>
      <c r="I36" s="103" t="str">
        <f t="shared" si="14"/>
        <v xml:space="preserve"> </v>
      </c>
      <c r="J36" s="82" t="str">
        <f t="shared" si="15"/>
        <v xml:space="preserve"> </v>
      </c>
      <c r="K36" s="61"/>
      <c r="L36" s="61"/>
      <c r="M36" s="61"/>
      <c r="N36" s="61"/>
      <c r="O36" s="61"/>
    </row>
    <row r="37" spans="1:15" s="2" customFormat="1" x14ac:dyDescent="0.3">
      <c r="A37" s="7" t="s">
        <v>1</v>
      </c>
      <c r="B37" s="32" t="str">
        <f t="shared" si="7"/>
        <v/>
      </c>
      <c r="C37" s="32" t="str">
        <f t="shared" si="8"/>
        <v/>
      </c>
      <c r="D37" s="32" t="str">
        <f t="shared" si="9"/>
        <v/>
      </c>
      <c r="E37" s="32" t="str">
        <f t="shared" si="10"/>
        <v/>
      </c>
      <c r="F37" s="32" t="str">
        <f t="shared" si="11"/>
        <v/>
      </c>
      <c r="G37" s="56" t="str">
        <f t="shared" si="12"/>
        <v/>
      </c>
      <c r="H37" s="57" t="str">
        <f t="shared" si="13"/>
        <v/>
      </c>
      <c r="I37" s="103" t="str">
        <f t="shared" si="14"/>
        <v xml:space="preserve"> </v>
      </c>
      <c r="J37" s="82" t="str">
        <f t="shared" si="15"/>
        <v xml:space="preserve"> </v>
      </c>
      <c r="K37" s="61"/>
      <c r="L37" s="61"/>
      <c r="M37" s="61"/>
      <c r="N37" s="61"/>
      <c r="O37" s="61"/>
    </row>
    <row r="38" spans="1:15" s="2" customFormat="1" x14ac:dyDescent="0.3">
      <c r="A38" s="7" t="s">
        <v>2</v>
      </c>
      <c r="B38" s="32" t="str">
        <f t="shared" si="7"/>
        <v/>
      </c>
      <c r="C38" s="32" t="str">
        <f t="shared" si="8"/>
        <v/>
      </c>
      <c r="D38" s="32" t="str">
        <f t="shared" si="9"/>
        <v/>
      </c>
      <c r="E38" s="32" t="str">
        <f t="shared" si="10"/>
        <v/>
      </c>
      <c r="F38" s="32" t="str">
        <f t="shared" si="11"/>
        <v/>
      </c>
      <c r="G38" s="56" t="str">
        <f t="shared" si="12"/>
        <v/>
      </c>
      <c r="H38" s="57" t="str">
        <f t="shared" si="13"/>
        <v/>
      </c>
      <c r="I38" s="103" t="str">
        <f t="shared" si="14"/>
        <v xml:space="preserve"> </v>
      </c>
      <c r="J38" s="82" t="str">
        <f t="shared" si="15"/>
        <v xml:space="preserve"> </v>
      </c>
      <c r="K38" s="61"/>
      <c r="L38" s="61"/>
      <c r="M38" s="61"/>
      <c r="N38" s="61"/>
      <c r="O38" s="61"/>
    </row>
    <row r="39" spans="1:15" s="2" customFormat="1" x14ac:dyDescent="0.3">
      <c r="A39" s="7" t="s">
        <v>3</v>
      </c>
      <c r="B39" s="32" t="str">
        <f t="shared" si="7"/>
        <v/>
      </c>
      <c r="C39" s="32" t="str">
        <f t="shared" si="8"/>
        <v/>
      </c>
      <c r="D39" s="32" t="str">
        <f t="shared" si="9"/>
        <v/>
      </c>
      <c r="E39" s="32" t="str">
        <f t="shared" si="10"/>
        <v/>
      </c>
      <c r="F39" s="32" t="str">
        <f t="shared" si="11"/>
        <v/>
      </c>
      <c r="G39" s="56" t="str">
        <f t="shared" si="12"/>
        <v/>
      </c>
      <c r="H39" s="57" t="str">
        <f t="shared" si="13"/>
        <v/>
      </c>
      <c r="I39" s="103" t="str">
        <f t="shared" si="14"/>
        <v xml:space="preserve"> </v>
      </c>
      <c r="J39" s="82" t="str">
        <f t="shared" si="15"/>
        <v xml:space="preserve"> </v>
      </c>
      <c r="K39" s="61"/>
      <c r="L39" s="61"/>
      <c r="M39" s="61"/>
      <c r="N39" s="61"/>
      <c r="O39" s="61"/>
    </row>
    <row r="40" spans="1:15" s="2" customFormat="1" x14ac:dyDescent="0.3">
      <c r="A40" s="7" t="s">
        <v>5</v>
      </c>
      <c r="B40" s="32" t="str">
        <f t="shared" si="7"/>
        <v/>
      </c>
      <c r="C40" s="32" t="str">
        <f t="shared" si="8"/>
        <v/>
      </c>
      <c r="D40" s="32" t="str">
        <f t="shared" si="9"/>
        <v/>
      </c>
      <c r="E40" s="32" t="str">
        <f t="shared" si="10"/>
        <v/>
      </c>
      <c r="F40" s="32" t="str">
        <f t="shared" si="11"/>
        <v/>
      </c>
      <c r="G40" s="56" t="str">
        <f t="shared" si="12"/>
        <v/>
      </c>
      <c r="H40" s="57" t="str">
        <f t="shared" si="13"/>
        <v/>
      </c>
      <c r="I40" s="103" t="str">
        <f t="shared" si="14"/>
        <v xml:space="preserve"> </v>
      </c>
      <c r="J40" s="82" t="str">
        <f t="shared" si="15"/>
        <v xml:space="preserve"> </v>
      </c>
      <c r="K40" s="61"/>
      <c r="L40" s="61"/>
      <c r="M40" s="61"/>
      <c r="N40" s="61"/>
      <c r="O40" s="61"/>
    </row>
    <row r="41" spans="1:15" s="2" customFormat="1" ht="15" thickBot="1" x14ac:dyDescent="0.35">
      <c r="A41" s="10" t="s">
        <v>10</v>
      </c>
      <c r="B41" s="37" t="str">
        <f t="shared" si="7"/>
        <v/>
      </c>
      <c r="C41" s="37" t="str">
        <f t="shared" si="8"/>
        <v/>
      </c>
      <c r="D41" s="37" t="str">
        <f t="shared" si="9"/>
        <v/>
      </c>
      <c r="E41" s="37" t="str">
        <f t="shared" si="10"/>
        <v/>
      </c>
      <c r="F41" s="37" t="str">
        <f t="shared" si="11"/>
        <v/>
      </c>
      <c r="G41" s="58" t="str">
        <f t="shared" si="12"/>
        <v/>
      </c>
      <c r="H41" s="59" t="str">
        <f t="shared" si="13"/>
        <v/>
      </c>
      <c r="I41" s="103" t="str">
        <f t="shared" si="14"/>
        <v xml:space="preserve"> </v>
      </c>
      <c r="J41" s="82" t="str">
        <f t="shared" si="15"/>
        <v xml:space="preserve"> </v>
      </c>
      <c r="K41" s="61"/>
      <c r="L41" s="61"/>
      <c r="M41" s="61"/>
      <c r="N41" s="61"/>
      <c r="O41" s="61"/>
    </row>
    <row r="42" spans="1:15" s="2" customFormat="1" ht="15" thickBot="1" x14ac:dyDescent="0.35">
      <c r="A42" s="11" t="s">
        <v>14</v>
      </c>
      <c r="B42" s="47" t="str">
        <f>IF(SUM(B30:B41)=0,"",AVERAGE(B30:B41))</f>
        <v/>
      </c>
      <c r="C42" s="47" t="str">
        <f t="shared" ref="C42:H42" si="16">IF(SUM(C30:C41)=0,"",AVERAGE(C30:C41))</f>
        <v/>
      </c>
      <c r="D42" s="47" t="str">
        <f t="shared" si="16"/>
        <v/>
      </c>
      <c r="E42" s="47" t="str">
        <f t="shared" si="16"/>
        <v/>
      </c>
      <c r="F42" s="47" t="str">
        <f t="shared" si="16"/>
        <v/>
      </c>
      <c r="G42" s="48" t="str">
        <f t="shared" si="16"/>
        <v/>
      </c>
      <c r="H42" s="51" t="str">
        <f t="shared" si="16"/>
        <v/>
      </c>
      <c r="I42" s="83"/>
      <c r="J42" s="83"/>
      <c r="K42" s="61"/>
      <c r="L42" s="61"/>
      <c r="M42" s="61"/>
      <c r="N42" s="61"/>
      <c r="O42" s="61"/>
    </row>
    <row r="43" spans="1:15" s="2" customFormat="1" ht="15" thickBot="1" x14ac:dyDescent="0.35">
      <c r="A43" s="14" t="s">
        <v>13</v>
      </c>
      <c r="B43" s="52" t="str">
        <f>IF(SUM(B30:B41)=0,"",SUM(B30:B41))</f>
        <v/>
      </c>
      <c r="C43" s="52" t="str">
        <f t="shared" ref="C43:G43" si="17">IF(SUM(C30:C41)=0,"",SUM(C30:C41))</f>
        <v/>
      </c>
      <c r="D43" s="52" t="str">
        <f t="shared" si="17"/>
        <v/>
      </c>
      <c r="E43" s="52" t="str">
        <f t="shared" si="17"/>
        <v/>
      </c>
      <c r="F43" s="52" t="str">
        <f t="shared" si="17"/>
        <v/>
      </c>
      <c r="G43" s="53" t="str">
        <f t="shared" si="17"/>
        <v/>
      </c>
      <c r="H43" s="49" t="str">
        <f>IF(SUM(H30:H41)=0,"",SUM(H30:H41))</f>
        <v/>
      </c>
      <c r="I43" s="83"/>
      <c r="J43" s="83"/>
      <c r="K43" s="61"/>
      <c r="L43" s="61"/>
      <c r="M43" s="61"/>
      <c r="N43" s="61"/>
      <c r="O43" s="61"/>
    </row>
    <row r="44" spans="1:15" s="2" customFormat="1" ht="15" thickBot="1" x14ac:dyDescent="0.35">
      <c r="A44" s="78" t="s">
        <v>69</v>
      </c>
      <c r="B44" s="85" t="str">
        <f>IF(SUM(B30:B41)=0,"",IF($M$31=0,"",B43/$M$31))</f>
        <v/>
      </c>
      <c r="C44" s="85" t="str">
        <f t="shared" ref="C44:H44" si="18">IF(SUM(C30:C41)=0,"",IF($M$31=0,"",C43/$M$31))</f>
        <v/>
      </c>
      <c r="D44" s="85" t="str">
        <f t="shared" si="18"/>
        <v/>
      </c>
      <c r="E44" s="85" t="str">
        <f t="shared" si="18"/>
        <v/>
      </c>
      <c r="F44" s="85" t="str">
        <f t="shared" si="18"/>
        <v/>
      </c>
      <c r="G44" s="80" t="str">
        <f t="shared" si="18"/>
        <v/>
      </c>
      <c r="H44" s="55" t="str">
        <f t="shared" si="18"/>
        <v/>
      </c>
      <c r="I44" s="83"/>
      <c r="J44" s="83"/>
      <c r="K44" s="61"/>
      <c r="L44" s="61"/>
      <c r="M44" s="61"/>
      <c r="N44" s="61"/>
      <c r="O44" s="61"/>
    </row>
    <row r="45" spans="1:15" s="2" customFormat="1" x14ac:dyDescent="0.3">
      <c r="A45" s="34"/>
      <c r="B45" s="1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 s="2" customFormat="1" x14ac:dyDescent="0.3">
      <c r="A46" s="34"/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5" s="2" customFormat="1" x14ac:dyDescent="0.3">
      <c r="A47" s="34"/>
      <c r="B47" s="1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5" s="2" customFormat="1" x14ac:dyDescent="0.3">
      <c r="A48" s="34"/>
      <c r="B48" s="1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2" customFormat="1" x14ac:dyDescent="0.3">
      <c r="A49" s="34"/>
      <c r="B49" s="1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2" customFormat="1" x14ac:dyDescent="0.3">
      <c r="A50" s="34"/>
      <c r="B50" s="1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17"/>
      <c r="B51" s="17"/>
      <c r="C51" s="18"/>
      <c r="D51" s="19"/>
      <c r="E51" s="19"/>
      <c r="F51" s="20"/>
      <c r="G51" s="20"/>
      <c r="H51" s="20"/>
      <c r="I51" s="20"/>
      <c r="J51" s="3"/>
      <c r="K51" s="3"/>
      <c r="L51" s="3"/>
      <c r="M51" s="3"/>
      <c r="N51" s="3"/>
    </row>
    <row r="52" spans="1:14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3">
      <c r="A53" s="3"/>
      <c r="B53" s="21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3">
      <c r="A54" s="3"/>
      <c r="B54" s="22"/>
      <c r="C54" s="2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3">
      <c r="A55" s="16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3">
      <c r="A56" s="3"/>
      <c r="B56" s="23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4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4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4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1:14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1:14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4" x14ac:dyDescent="0.3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1:14" x14ac:dyDescent="0.3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1:14" x14ac:dyDescent="0.3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4" x14ac:dyDescent="0.3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1:14" x14ac:dyDescent="0.3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1:14" x14ac:dyDescent="0.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4" x14ac:dyDescent="0.3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x14ac:dyDescent="0.3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</sheetData>
  <mergeCells count="10">
    <mergeCell ref="O9:S9"/>
    <mergeCell ref="L1:N1"/>
    <mergeCell ref="L2:N2"/>
    <mergeCell ref="B28:F28"/>
    <mergeCell ref="G28:J28"/>
    <mergeCell ref="C9:I9"/>
    <mergeCell ref="J9:N9"/>
    <mergeCell ref="A3:C3"/>
    <mergeCell ref="A4:C4"/>
    <mergeCell ref="A5:C5"/>
  </mergeCells>
  <phoneticPr fontId="3" type="noConversion"/>
  <dataValidations count="4">
    <dataValidation type="list" allowBlank="1" showInputMessage="1" showErrorMessage="1" sqref="M5">
      <formula1>$Y$4:$Y$8</formula1>
    </dataValidation>
    <dataValidation type="list" allowBlank="1" showInputMessage="1" showErrorMessage="1" sqref="M6">
      <formula1>$Z$4:$Z$6</formula1>
    </dataValidation>
    <dataValidation type="list" allowBlank="1" showInputMessage="1" showErrorMessage="1" sqref="M7">
      <formula1>$AA$4:$AA$5</formula1>
    </dataValidation>
    <dataValidation type="list" allowBlank="1" showInputMessage="1" showErrorMessage="1" sqref="M8">
      <formula1>$AB$4:$AB$6</formula1>
    </dataValidation>
  </dataValidations>
  <printOptions horizontalCentered="1"/>
  <pageMargins left="0.25" right="0.25" top="0.75" bottom="0.75" header="0.3" footer="0.3"/>
  <pageSetup scale="70" orientation="landscape" horizontalDpi="1200" verticalDpi="1200" r:id="rId1"/>
  <rowBreaks count="2" manualBreakCount="2">
    <brk id="44" max="14" man="1"/>
    <brk id="79" max="14" man="1"/>
  </rowBreaks>
  <ignoredErrors>
    <ignoredError sqref="C30:C41" formula="1"/>
    <ignoredError sqref="N7:N8" unlockedFormula="1"/>
    <ignoredError sqref="N6" formula="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80" zoomScaleNormal="8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opLeftCell="F10"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opLeftCell="E7"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1"/>
  <dimension ref="A3:A6"/>
  <sheetViews>
    <sheetView zoomScaleNormal="100" workbookViewId="0">
      <selection activeCell="A12" sqref="A12"/>
    </sheetView>
  </sheetViews>
  <sheetFormatPr defaultColWidth="9.109375" defaultRowHeight="14.4" x14ac:dyDescent="0.3"/>
  <cols>
    <col min="1" max="16384" width="9.109375" style="2"/>
  </cols>
  <sheetData>
    <row r="3" spans="1:1" ht="23.4" x14ac:dyDescent="0.45">
      <c r="A3" s="42" t="s">
        <v>54</v>
      </c>
    </row>
    <row r="5" spans="1:1" ht="23.4" x14ac:dyDescent="0.45">
      <c r="A5" s="42" t="s">
        <v>55</v>
      </c>
    </row>
    <row r="6" spans="1:1" ht="23.4" x14ac:dyDescent="0.45">
      <c r="A6" s="42" t="s">
        <v>56</v>
      </c>
    </row>
  </sheetData>
  <pageMargins left="0.7" right="0.7" top="0.75" bottom="0.75" header="0.3" footer="0.3"/>
  <pageSetup scale="70" orientation="portrait" horizontalDpi="300" verticalDpi="300" r:id="rId1"/>
  <headerFooter>
    <oddFooter>&amp;R &amp;G     KPPC  Kentucky's Resource Center for Environmental Sustainability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51"/>
  <sheetViews>
    <sheetView tabSelected="1" zoomScale="80" zoomScaleNormal="8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>
        <f>IF(SUM(F9,H9,J9,L9,N9)="","",SUM(F9,H9,J9,L9,N9))</f>
        <v>0</v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72:D72"/>
    <mergeCell ref="B87:D87"/>
    <mergeCell ref="B102:D102"/>
    <mergeCell ref="B117:D117"/>
    <mergeCell ref="B132:D132"/>
    <mergeCell ref="B57:D57"/>
    <mergeCell ref="A1:B1"/>
    <mergeCell ref="A3:B3"/>
    <mergeCell ref="A4:B4"/>
    <mergeCell ref="A2:B2"/>
    <mergeCell ref="C1:G1"/>
    <mergeCell ref="C2:G2"/>
    <mergeCell ref="C3:G3"/>
    <mergeCell ref="C4:G4"/>
    <mergeCell ref="A5:B5"/>
    <mergeCell ref="A7:D7"/>
    <mergeCell ref="C5:G5"/>
    <mergeCell ref="B27:D27"/>
    <mergeCell ref="B42:D42"/>
  </mergeCells>
  <pageMargins left="0.7" right="0.7" top="0.75" bottom="0.75" header="0.3" footer="0.3"/>
  <pageSetup scale="20" orientation="landscape" horizontalDpi="300" verticalDpi="300" r:id="rId1"/>
  <rowBreaks count="4" manualBreakCount="4">
    <brk id="25" max="17" man="1"/>
    <brk id="56" max="17" man="1"/>
    <brk id="86" max="17" man="1"/>
    <brk id="11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87:D87"/>
    <mergeCell ref="B102:D102"/>
    <mergeCell ref="B117:D117"/>
    <mergeCell ref="B132:D132"/>
    <mergeCell ref="A7:D7"/>
    <mergeCell ref="B27:D27"/>
    <mergeCell ref="B42:D42"/>
    <mergeCell ref="B57:D57"/>
    <mergeCell ref="B72:D72"/>
    <mergeCell ref="A4:B4"/>
    <mergeCell ref="C4:G4"/>
    <mergeCell ref="A5:B5"/>
    <mergeCell ref="C5:G5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 &amp;G     KPPC  Kentucky's Resource Center for Environmental Sustainability</oddFooter>
  </headerFooter>
  <rowBreaks count="4" manualBreakCount="4">
    <brk id="26" max="17" man="1"/>
    <brk id="56" max="17" man="1"/>
    <brk id="86" max="17" man="1"/>
    <brk id="116" max="17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C2" sqref="C2:G2"/>
    </sheetView>
  </sheetViews>
  <sheetFormatPr defaultColWidth="9.109375" defaultRowHeight="14.4" x14ac:dyDescent="0.3"/>
  <cols>
    <col min="1" max="1" width="12.109375" style="60" customWidth="1"/>
    <col min="2" max="19" width="11.6640625" style="60" customWidth="1"/>
    <col min="20" max="20" width="13.109375" style="60" customWidth="1"/>
    <col min="21" max="23" width="11.6640625" style="60" customWidth="1"/>
    <col min="24" max="16384" width="9.109375" style="60"/>
  </cols>
  <sheetData>
    <row r="1" spans="1:23" x14ac:dyDescent="0.3">
      <c r="A1" s="211" t="s">
        <v>45</v>
      </c>
      <c r="B1" s="212"/>
      <c r="C1" s="213"/>
      <c r="D1" s="214"/>
      <c r="E1" s="214"/>
      <c r="F1" s="214"/>
      <c r="G1" s="215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x14ac:dyDescent="0.3">
      <c r="A2" s="211" t="s">
        <v>36</v>
      </c>
      <c r="B2" s="212"/>
      <c r="C2" s="213"/>
      <c r="D2" s="214"/>
      <c r="E2" s="214"/>
      <c r="F2" s="214"/>
      <c r="G2" s="21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x14ac:dyDescent="0.3">
      <c r="A3" s="211" t="s">
        <v>46</v>
      </c>
      <c r="B3" s="212"/>
      <c r="C3" s="213"/>
      <c r="D3" s="214"/>
      <c r="E3" s="214"/>
      <c r="F3" s="214"/>
      <c r="G3" s="215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x14ac:dyDescent="0.3">
      <c r="A4" s="211" t="s">
        <v>25</v>
      </c>
      <c r="B4" s="212"/>
      <c r="C4" s="213"/>
      <c r="D4" s="214"/>
      <c r="E4" s="214"/>
      <c r="F4" s="214"/>
      <c r="G4" s="215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x14ac:dyDescent="0.3">
      <c r="A5" s="216" t="s">
        <v>29</v>
      </c>
      <c r="B5" s="216"/>
      <c r="C5" s="220"/>
      <c r="D5" s="220"/>
      <c r="E5" s="220"/>
      <c r="F5" s="220"/>
      <c r="G5" s="22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x14ac:dyDescent="0.3">
      <c r="A6" s="68"/>
      <c r="B6" s="68"/>
      <c r="C6" s="69"/>
      <c r="D6" s="69"/>
      <c r="E6" s="69"/>
      <c r="F6" s="69"/>
      <c r="G6" s="6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 thickBot="1" x14ac:dyDescent="0.35">
      <c r="A7" s="217" t="s">
        <v>44</v>
      </c>
      <c r="B7" s="218"/>
      <c r="C7" s="218"/>
      <c r="D7" s="219"/>
      <c r="E7" s="88"/>
      <c r="F7" s="69"/>
      <c r="G7" s="69"/>
      <c r="H7" s="61"/>
      <c r="I7" s="61"/>
      <c r="J7" s="61"/>
      <c r="K7" s="61"/>
      <c r="L7" s="70"/>
      <c r="M7" s="70"/>
      <c r="N7" s="70"/>
      <c r="O7" s="70"/>
      <c r="P7" s="70"/>
      <c r="Q7" s="70"/>
      <c r="R7" s="70"/>
      <c r="S7" s="70"/>
      <c r="T7" s="70"/>
      <c r="U7" s="70"/>
      <c r="V7" s="61"/>
      <c r="W7" s="61"/>
    </row>
    <row r="8" spans="1:23" ht="57.6" x14ac:dyDescent="0.3">
      <c r="A8" s="102" t="s">
        <v>12</v>
      </c>
      <c r="B8" s="100" t="s">
        <v>26</v>
      </c>
      <c r="C8" s="100" t="s">
        <v>40</v>
      </c>
      <c r="D8" s="100" t="s">
        <v>39</v>
      </c>
      <c r="E8" s="100" t="s">
        <v>59</v>
      </c>
      <c r="F8" s="100" t="s">
        <v>33</v>
      </c>
      <c r="G8" s="100" t="s">
        <v>32</v>
      </c>
      <c r="H8" s="100" t="s">
        <v>34</v>
      </c>
      <c r="I8" s="100" t="s">
        <v>27</v>
      </c>
      <c r="J8" s="100" t="s">
        <v>35</v>
      </c>
      <c r="K8" s="100" t="s">
        <v>28</v>
      </c>
      <c r="L8" s="101" t="s">
        <v>31</v>
      </c>
      <c r="M8" s="100" t="s">
        <v>53</v>
      </c>
      <c r="N8" s="101" t="s">
        <v>52</v>
      </c>
      <c r="O8" s="110" t="s">
        <v>84</v>
      </c>
      <c r="P8" s="110" t="s">
        <v>80</v>
      </c>
      <c r="Q8" s="110" t="s">
        <v>81</v>
      </c>
      <c r="R8" s="110" t="s">
        <v>82</v>
      </c>
      <c r="S8" s="110" t="s">
        <v>83</v>
      </c>
      <c r="T8" s="86" t="s">
        <v>47</v>
      </c>
      <c r="U8" s="86" t="s">
        <v>30</v>
      </c>
      <c r="V8" s="86" t="s">
        <v>70</v>
      </c>
      <c r="W8" s="87" t="s">
        <v>48</v>
      </c>
    </row>
    <row r="9" spans="1:23" x14ac:dyDescent="0.3">
      <c r="A9" s="115" t="s">
        <v>11</v>
      </c>
      <c r="B9" s="116" t="str">
        <f>IF(SUM(B29,B44, B59,B74,B89,B104,B119,B134)=0,"",(SUM(B29,B44,B59,B74,B89,B104,B119,B134)))</f>
        <v/>
      </c>
      <c r="C9" s="116" t="str">
        <f t="shared" ref="C9:N20" si="0">IF(SUM(C29,C44, C59,C74,C89,C104,C119,C134)=0,"",(SUM(C29,C44,C59,C74,C89,C104,C119,C134)))</f>
        <v/>
      </c>
      <c r="D9" s="116" t="str">
        <f t="shared" si="0"/>
        <v/>
      </c>
      <c r="E9" s="116" t="str">
        <f>IF(SUM(C9:D9)=0,"",SUM(C9:D9))</f>
        <v/>
      </c>
      <c r="F9" s="117" t="str">
        <f t="shared" si="0"/>
        <v/>
      </c>
      <c r="G9" s="116" t="str">
        <f t="shared" si="0"/>
        <v/>
      </c>
      <c r="H9" s="117" t="str">
        <f t="shared" si="0"/>
        <v/>
      </c>
      <c r="I9" s="116" t="str">
        <f t="shared" si="0"/>
        <v/>
      </c>
      <c r="J9" s="117" t="str">
        <f t="shared" si="0"/>
        <v/>
      </c>
      <c r="K9" s="116" t="str">
        <f t="shared" si="0"/>
        <v/>
      </c>
      <c r="L9" s="117" t="str">
        <f t="shared" si="0"/>
        <v/>
      </c>
      <c r="M9" s="116" t="str">
        <f t="shared" si="0"/>
        <v/>
      </c>
      <c r="N9" s="117" t="str">
        <f t="shared" si="0"/>
        <v/>
      </c>
      <c r="O9" s="118" t="str">
        <f>IFERROR(E9*3.412,"0")</f>
        <v>0</v>
      </c>
      <c r="P9" s="118" t="str">
        <f>IFERROR(G9*102.9,"0")</f>
        <v>0</v>
      </c>
      <c r="Q9" s="118" t="str">
        <f>IFERROR(I9*91.6476,"0")</f>
        <v>0</v>
      </c>
      <c r="R9" s="118" t="str">
        <f>IFERROR(K9*138.6905,"0")</f>
        <v>0</v>
      </c>
      <c r="S9" s="118" t="str">
        <f>IFERROR(M9*12.545,"0")</f>
        <v>0</v>
      </c>
      <c r="T9" s="119">
        <f>_xlfn.AGGREGATE(9,2,O9:S9)</f>
        <v>0</v>
      </c>
      <c r="U9" s="120" t="str">
        <f>IF(F9="","",SUM(F9,H9,J9,L9,N9))</f>
        <v/>
      </c>
      <c r="V9" s="121" t="str">
        <f>IF(T9="","",IF($C$5="","",T9/$C$5))</f>
        <v/>
      </c>
      <c r="W9" s="122" t="str">
        <f>IF(U9="","",IF($C$5="","",U9/$C$5))</f>
        <v/>
      </c>
    </row>
    <row r="10" spans="1:23" x14ac:dyDescent="0.3">
      <c r="A10" s="123" t="s">
        <v>4</v>
      </c>
      <c r="B10" s="116" t="str">
        <f t="shared" ref="B10:B20" si="1">IF(SUM(B30,B45, B60,B75,B90,B105,B120,B135)=0,"",(SUM(B30,B45,B60,B75,B90,B105,B120,B135)))</f>
        <v/>
      </c>
      <c r="C10" s="116" t="str">
        <f t="shared" si="0"/>
        <v/>
      </c>
      <c r="D10" s="116" t="str">
        <f t="shared" si="0"/>
        <v/>
      </c>
      <c r="E10" s="116" t="str">
        <f t="shared" ref="E10:E22" si="2">IF(SUM(C10:D10)=0,"",SUM(C10:D10))</f>
        <v/>
      </c>
      <c r="F10" s="117" t="str">
        <f t="shared" si="0"/>
        <v/>
      </c>
      <c r="G10" s="116" t="str">
        <f t="shared" si="0"/>
        <v/>
      </c>
      <c r="H10" s="117" t="str">
        <f t="shared" si="0"/>
        <v/>
      </c>
      <c r="I10" s="116" t="str">
        <f t="shared" si="0"/>
        <v/>
      </c>
      <c r="J10" s="117" t="str">
        <f t="shared" si="0"/>
        <v/>
      </c>
      <c r="K10" s="116" t="str">
        <f t="shared" si="0"/>
        <v/>
      </c>
      <c r="L10" s="117" t="str">
        <f t="shared" si="0"/>
        <v/>
      </c>
      <c r="M10" s="116" t="str">
        <f t="shared" si="0"/>
        <v/>
      </c>
      <c r="N10" s="117" t="str">
        <f t="shared" si="0"/>
        <v/>
      </c>
      <c r="O10" s="118" t="str">
        <f t="shared" ref="O10:O20" si="3">IFERROR(E10*3.412,"0")</f>
        <v>0</v>
      </c>
      <c r="P10" s="118" t="str">
        <f t="shared" ref="P10:P20" si="4">IFERROR(G10*102.9,"0")</f>
        <v>0</v>
      </c>
      <c r="Q10" s="118" t="str">
        <f t="shared" ref="Q10:Q20" si="5">IFERROR(I10*91.6476,"0")</f>
        <v>0</v>
      </c>
      <c r="R10" s="118" t="str">
        <f t="shared" ref="R10:R20" si="6">IFERROR(K10*138.6905,"0")</f>
        <v>0</v>
      </c>
      <c r="S10" s="118" t="str">
        <f t="shared" ref="S10:S20" si="7">IFERROR(M10*12.545,"0")</f>
        <v>0</v>
      </c>
      <c r="T10" s="119">
        <f t="shared" ref="T10:T20" si="8">_xlfn.AGGREGATE(9,2,O10:S10)</f>
        <v>0</v>
      </c>
      <c r="U10" s="120" t="str">
        <f t="shared" ref="U10:U20" si="9">IF(F10="","",SUM(F10,H10,J10,L10,N10))</f>
        <v/>
      </c>
      <c r="V10" s="121" t="str">
        <f t="shared" ref="V10:W20" si="10">IF(T10="","",IF($C$5="","",T10/$C$5))</f>
        <v/>
      </c>
      <c r="W10" s="122" t="str">
        <f t="shared" si="10"/>
        <v/>
      </c>
    </row>
    <row r="11" spans="1:23" x14ac:dyDescent="0.3">
      <c r="A11" s="123" t="s">
        <v>6</v>
      </c>
      <c r="B11" s="116" t="str">
        <f t="shared" si="1"/>
        <v/>
      </c>
      <c r="C11" s="116" t="str">
        <f t="shared" si="0"/>
        <v/>
      </c>
      <c r="D11" s="116" t="str">
        <f t="shared" si="0"/>
        <v/>
      </c>
      <c r="E11" s="116" t="str">
        <f t="shared" si="2"/>
        <v/>
      </c>
      <c r="F11" s="117" t="str">
        <f t="shared" si="0"/>
        <v/>
      </c>
      <c r="G11" s="116" t="str">
        <f t="shared" si="0"/>
        <v/>
      </c>
      <c r="H11" s="117" t="str">
        <f t="shared" si="0"/>
        <v/>
      </c>
      <c r="I11" s="116" t="str">
        <f t="shared" si="0"/>
        <v/>
      </c>
      <c r="J11" s="117" t="str">
        <f t="shared" si="0"/>
        <v/>
      </c>
      <c r="K11" s="116" t="str">
        <f t="shared" si="0"/>
        <v/>
      </c>
      <c r="L11" s="117" t="str">
        <f t="shared" si="0"/>
        <v/>
      </c>
      <c r="M11" s="116" t="str">
        <f t="shared" si="0"/>
        <v/>
      </c>
      <c r="N11" s="117" t="str">
        <f t="shared" si="0"/>
        <v/>
      </c>
      <c r="O11" s="118" t="str">
        <f t="shared" si="3"/>
        <v>0</v>
      </c>
      <c r="P11" s="118" t="str">
        <f t="shared" si="4"/>
        <v>0</v>
      </c>
      <c r="Q11" s="118" t="str">
        <f t="shared" si="5"/>
        <v>0</v>
      </c>
      <c r="R11" s="118" t="str">
        <f t="shared" si="6"/>
        <v>0</v>
      </c>
      <c r="S11" s="118" t="str">
        <f t="shared" si="7"/>
        <v>0</v>
      </c>
      <c r="T11" s="119">
        <f t="shared" si="8"/>
        <v>0</v>
      </c>
      <c r="U11" s="120" t="str">
        <f t="shared" si="9"/>
        <v/>
      </c>
      <c r="V11" s="121" t="str">
        <f t="shared" si="10"/>
        <v/>
      </c>
      <c r="W11" s="122" t="str">
        <f t="shared" si="10"/>
        <v/>
      </c>
    </row>
    <row r="12" spans="1:23" x14ac:dyDescent="0.3">
      <c r="A12" s="123" t="s">
        <v>7</v>
      </c>
      <c r="B12" s="116" t="str">
        <f t="shared" si="1"/>
        <v/>
      </c>
      <c r="C12" s="116" t="str">
        <f t="shared" si="0"/>
        <v/>
      </c>
      <c r="D12" s="116" t="str">
        <f t="shared" si="0"/>
        <v/>
      </c>
      <c r="E12" s="116" t="str">
        <f t="shared" si="2"/>
        <v/>
      </c>
      <c r="F12" s="117" t="str">
        <f t="shared" si="0"/>
        <v/>
      </c>
      <c r="G12" s="116" t="str">
        <f t="shared" si="0"/>
        <v/>
      </c>
      <c r="H12" s="117" t="str">
        <f t="shared" si="0"/>
        <v/>
      </c>
      <c r="I12" s="116" t="str">
        <f t="shared" si="0"/>
        <v/>
      </c>
      <c r="J12" s="117" t="str">
        <f t="shared" si="0"/>
        <v/>
      </c>
      <c r="K12" s="116" t="str">
        <f t="shared" si="0"/>
        <v/>
      </c>
      <c r="L12" s="117" t="str">
        <f t="shared" si="0"/>
        <v/>
      </c>
      <c r="M12" s="116" t="str">
        <f t="shared" si="0"/>
        <v/>
      </c>
      <c r="N12" s="117" t="str">
        <f t="shared" si="0"/>
        <v/>
      </c>
      <c r="O12" s="118" t="str">
        <f t="shared" si="3"/>
        <v>0</v>
      </c>
      <c r="P12" s="118" t="str">
        <f t="shared" si="4"/>
        <v>0</v>
      </c>
      <c r="Q12" s="118" t="str">
        <f t="shared" si="5"/>
        <v>0</v>
      </c>
      <c r="R12" s="118" t="str">
        <f t="shared" si="6"/>
        <v>0</v>
      </c>
      <c r="S12" s="118" t="str">
        <f t="shared" si="7"/>
        <v>0</v>
      </c>
      <c r="T12" s="119">
        <f t="shared" si="8"/>
        <v>0</v>
      </c>
      <c r="U12" s="120" t="str">
        <f t="shared" si="9"/>
        <v/>
      </c>
      <c r="V12" s="121" t="str">
        <f t="shared" si="10"/>
        <v/>
      </c>
      <c r="W12" s="122" t="str">
        <f t="shared" si="10"/>
        <v/>
      </c>
    </row>
    <row r="13" spans="1:23" x14ac:dyDescent="0.3">
      <c r="A13" s="123" t="s">
        <v>8</v>
      </c>
      <c r="B13" s="116" t="str">
        <f t="shared" si="1"/>
        <v/>
      </c>
      <c r="C13" s="116" t="str">
        <f t="shared" si="0"/>
        <v/>
      </c>
      <c r="D13" s="116" t="str">
        <f t="shared" si="0"/>
        <v/>
      </c>
      <c r="E13" s="116" t="str">
        <f t="shared" si="2"/>
        <v/>
      </c>
      <c r="F13" s="117" t="str">
        <f t="shared" si="0"/>
        <v/>
      </c>
      <c r="G13" s="116" t="str">
        <f t="shared" si="0"/>
        <v/>
      </c>
      <c r="H13" s="117" t="str">
        <f t="shared" si="0"/>
        <v/>
      </c>
      <c r="I13" s="116" t="str">
        <f t="shared" si="0"/>
        <v/>
      </c>
      <c r="J13" s="117" t="str">
        <f t="shared" si="0"/>
        <v/>
      </c>
      <c r="K13" s="116" t="str">
        <f t="shared" si="0"/>
        <v/>
      </c>
      <c r="L13" s="117" t="str">
        <f t="shared" si="0"/>
        <v/>
      </c>
      <c r="M13" s="116" t="str">
        <f t="shared" si="0"/>
        <v/>
      </c>
      <c r="N13" s="117" t="str">
        <f t="shared" si="0"/>
        <v/>
      </c>
      <c r="O13" s="118" t="str">
        <f t="shared" si="3"/>
        <v>0</v>
      </c>
      <c r="P13" s="118" t="str">
        <f t="shared" si="4"/>
        <v>0</v>
      </c>
      <c r="Q13" s="118" t="str">
        <f t="shared" si="5"/>
        <v>0</v>
      </c>
      <c r="R13" s="118" t="str">
        <f t="shared" si="6"/>
        <v>0</v>
      </c>
      <c r="S13" s="118" t="str">
        <f t="shared" si="7"/>
        <v>0</v>
      </c>
      <c r="T13" s="119">
        <f t="shared" si="8"/>
        <v>0</v>
      </c>
      <c r="U13" s="120" t="str">
        <f t="shared" si="9"/>
        <v/>
      </c>
      <c r="V13" s="121" t="str">
        <f t="shared" si="10"/>
        <v/>
      </c>
      <c r="W13" s="122" t="str">
        <f t="shared" si="10"/>
        <v/>
      </c>
    </row>
    <row r="14" spans="1:23" x14ac:dyDescent="0.3">
      <c r="A14" s="123" t="s">
        <v>9</v>
      </c>
      <c r="B14" s="116" t="str">
        <f t="shared" si="1"/>
        <v/>
      </c>
      <c r="C14" s="116" t="str">
        <f t="shared" si="0"/>
        <v/>
      </c>
      <c r="D14" s="116" t="str">
        <f t="shared" si="0"/>
        <v/>
      </c>
      <c r="E14" s="116" t="str">
        <f t="shared" si="2"/>
        <v/>
      </c>
      <c r="F14" s="117" t="str">
        <f t="shared" si="0"/>
        <v/>
      </c>
      <c r="G14" s="116" t="str">
        <f t="shared" si="0"/>
        <v/>
      </c>
      <c r="H14" s="117" t="str">
        <f t="shared" si="0"/>
        <v/>
      </c>
      <c r="I14" s="116" t="str">
        <f t="shared" si="0"/>
        <v/>
      </c>
      <c r="J14" s="117" t="str">
        <f t="shared" si="0"/>
        <v/>
      </c>
      <c r="K14" s="116" t="str">
        <f t="shared" si="0"/>
        <v/>
      </c>
      <c r="L14" s="117" t="str">
        <f t="shared" si="0"/>
        <v/>
      </c>
      <c r="M14" s="116" t="str">
        <f t="shared" si="0"/>
        <v/>
      </c>
      <c r="N14" s="117" t="str">
        <f t="shared" si="0"/>
        <v/>
      </c>
      <c r="O14" s="118" t="str">
        <f t="shared" si="3"/>
        <v>0</v>
      </c>
      <c r="P14" s="118" t="str">
        <f t="shared" si="4"/>
        <v>0</v>
      </c>
      <c r="Q14" s="118" t="str">
        <f t="shared" si="5"/>
        <v>0</v>
      </c>
      <c r="R14" s="118" t="str">
        <f t="shared" si="6"/>
        <v>0</v>
      </c>
      <c r="S14" s="118" t="str">
        <f t="shared" si="7"/>
        <v>0</v>
      </c>
      <c r="T14" s="119">
        <f t="shared" si="8"/>
        <v>0</v>
      </c>
      <c r="U14" s="120" t="str">
        <f t="shared" si="9"/>
        <v/>
      </c>
      <c r="V14" s="121" t="str">
        <f t="shared" si="10"/>
        <v/>
      </c>
      <c r="W14" s="122" t="str">
        <f t="shared" si="10"/>
        <v/>
      </c>
    </row>
    <row r="15" spans="1:23" x14ac:dyDescent="0.3">
      <c r="A15" s="123" t="s">
        <v>0</v>
      </c>
      <c r="B15" s="116" t="str">
        <f t="shared" si="1"/>
        <v/>
      </c>
      <c r="C15" s="116" t="str">
        <f t="shared" si="0"/>
        <v/>
      </c>
      <c r="D15" s="116" t="str">
        <f t="shared" si="0"/>
        <v/>
      </c>
      <c r="E15" s="116" t="str">
        <f t="shared" si="2"/>
        <v/>
      </c>
      <c r="F15" s="117" t="str">
        <f t="shared" si="0"/>
        <v/>
      </c>
      <c r="G15" s="116" t="str">
        <f t="shared" si="0"/>
        <v/>
      </c>
      <c r="H15" s="117" t="str">
        <f t="shared" si="0"/>
        <v/>
      </c>
      <c r="I15" s="116" t="str">
        <f t="shared" si="0"/>
        <v/>
      </c>
      <c r="J15" s="117" t="str">
        <f t="shared" si="0"/>
        <v/>
      </c>
      <c r="K15" s="116" t="str">
        <f t="shared" si="0"/>
        <v/>
      </c>
      <c r="L15" s="117" t="str">
        <f t="shared" si="0"/>
        <v/>
      </c>
      <c r="M15" s="116" t="str">
        <f t="shared" si="0"/>
        <v/>
      </c>
      <c r="N15" s="117" t="str">
        <f t="shared" si="0"/>
        <v/>
      </c>
      <c r="O15" s="118" t="str">
        <f t="shared" si="3"/>
        <v>0</v>
      </c>
      <c r="P15" s="118" t="str">
        <f t="shared" si="4"/>
        <v>0</v>
      </c>
      <c r="Q15" s="118" t="str">
        <f t="shared" si="5"/>
        <v>0</v>
      </c>
      <c r="R15" s="118" t="str">
        <f t="shared" si="6"/>
        <v>0</v>
      </c>
      <c r="S15" s="118" t="str">
        <f t="shared" si="7"/>
        <v>0</v>
      </c>
      <c r="T15" s="119">
        <f t="shared" si="8"/>
        <v>0</v>
      </c>
      <c r="U15" s="120" t="str">
        <f t="shared" si="9"/>
        <v/>
      </c>
      <c r="V15" s="121" t="str">
        <f t="shared" si="10"/>
        <v/>
      </c>
      <c r="W15" s="122" t="str">
        <f t="shared" si="10"/>
        <v/>
      </c>
    </row>
    <row r="16" spans="1:23" x14ac:dyDescent="0.3">
      <c r="A16" s="123" t="s">
        <v>1</v>
      </c>
      <c r="B16" s="116" t="str">
        <f t="shared" si="1"/>
        <v/>
      </c>
      <c r="C16" s="116" t="str">
        <f t="shared" si="0"/>
        <v/>
      </c>
      <c r="D16" s="116" t="str">
        <f t="shared" si="0"/>
        <v/>
      </c>
      <c r="E16" s="116" t="str">
        <f t="shared" si="2"/>
        <v/>
      </c>
      <c r="F16" s="117" t="str">
        <f t="shared" si="0"/>
        <v/>
      </c>
      <c r="G16" s="116" t="str">
        <f t="shared" si="0"/>
        <v/>
      </c>
      <c r="H16" s="117" t="str">
        <f t="shared" si="0"/>
        <v/>
      </c>
      <c r="I16" s="116" t="str">
        <f t="shared" si="0"/>
        <v/>
      </c>
      <c r="J16" s="117" t="str">
        <f t="shared" si="0"/>
        <v/>
      </c>
      <c r="K16" s="116" t="str">
        <f t="shared" si="0"/>
        <v/>
      </c>
      <c r="L16" s="117" t="str">
        <f t="shared" si="0"/>
        <v/>
      </c>
      <c r="M16" s="116" t="str">
        <f t="shared" si="0"/>
        <v/>
      </c>
      <c r="N16" s="117" t="str">
        <f t="shared" si="0"/>
        <v/>
      </c>
      <c r="O16" s="118" t="str">
        <f t="shared" si="3"/>
        <v>0</v>
      </c>
      <c r="P16" s="118" t="str">
        <f t="shared" si="4"/>
        <v>0</v>
      </c>
      <c r="Q16" s="118" t="str">
        <f t="shared" si="5"/>
        <v>0</v>
      </c>
      <c r="R16" s="118" t="str">
        <f t="shared" si="6"/>
        <v>0</v>
      </c>
      <c r="S16" s="118" t="str">
        <f t="shared" si="7"/>
        <v>0</v>
      </c>
      <c r="T16" s="119">
        <f t="shared" si="8"/>
        <v>0</v>
      </c>
      <c r="U16" s="120" t="str">
        <f t="shared" si="9"/>
        <v/>
      </c>
      <c r="V16" s="121" t="str">
        <f t="shared" si="10"/>
        <v/>
      </c>
      <c r="W16" s="122" t="str">
        <f t="shared" si="10"/>
        <v/>
      </c>
    </row>
    <row r="17" spans="1:23" x14ac:dyDescent="0.3">
      <c r="A17" s="123" t="s">
        <v>2</v>
      </c>
      <c r="B17" s="116" t="str">
        <f t="shared" si="1"/>
        <v/>
      </c>
      <c r="C17" s="116" t="str">
        <f t="shared" si="0"/>
        <v/>
      </c>
      <c r="D17" s="116" t="str">
        <f t="shared" si="0"/>
        <v/>
      </c>
      <c r="E17" s="116" t="str">
        <f t="shared" si="2"/>
        <v/>
      </c>
      <c r="F17" s="117" t="str">
        <f t="shared" si="0"/>
        <v/>
      </c>
      <c r="G17" s="116" t="str">
        <f t="shared" si="0"/>
        <v/>
      </c>
      <c r="H17" s="117" t="str">
        <f t="shared" si="0"/>
        <v/>
      </c>
      <c r="I17" s="116" t="str">
        <f t="shared" si="0"/>
        <v/>
      </c>
      <c r="J17" s="117" t="str">
        <f t="shared" si="0"/>
        <v/>
      </c>
      <c r="K17" s="116" t="str">
        <f t="shared" si="0"/>
        <v/>
      </c>
      <c r="L17" s="117" t="str">
        <f t="shared" si="0"/>
        <v/>
      </c>
      <c r="M17" s="116" t="str">
        <f t="shared" si="0"/>
        <v/>
      </c>
      <c r="N17" s="117" t="str">
        <f t="shared" si="0"/>
        <v/>
      </c>
      <c r="O17" s="118" t="str">
        <f t="shared" si="3"/>
        <v>0</v>
      </c>
      <c r="P17" s="118" t="str">
        <f t="shared" si="4"/>
        <v>0</v>
      </c>
      <c r="Q17" s="118" t="str">
        <f t="shared" si="5"/>
        <v>0</v>
      </c>
      <c r="R17" s="118" t="str">
        <f t="shared" si="6"/>
        <v>0</v>
      </c>
      <c r="S17" s="118" t="str">
        <f t="shared" si="7"/>
        <v>0</v>
      </c>
      <c r="T17" s="119">
        <f t="shared" si="8"/>
        <v>0</v>
      </c>
      <c r="U17" s="120" t="str">
        <f t="shared" si="9"/>
        <v/>
      </c>
      <c r="V17" s="121" t="str">
        <f t="shared" si="10"/>
        <v/>
      </c>
      <c r="W17" s="122" t="str">
        <f t="shared" si="10"/>
        <v/>
      </c>
    </row>
    <row r="18" spans="1:23" x14ac:dyDescent="0.3">
      <c r="A18" s="123" t="s">
        <v>3</v>
      </c>
      <c r="B18" s="116" t="str">
        <f t="shared" si="1"/>
        <v/>
      </c>
      <c r="C18" s="116" t="str">
        <f t="shared" si="0"/>
        <v/>
      </c>
      <c r="D18" s="116" t="str">
        <f t="shared" si="0"/>
        <v/>
      </c>
      <c r="E18" s="116" t="str">
        <f t="shared" si="2"/>
        <v/>
      </c>
      <c r="F18" s="117" t="str">
        <f t="shared" si="0"/>
        <v/>
      </c>
      <c r="G18" s="116" t="str">
        <f t="shared" si="0"/>
        <v/>
      </c>
      <c r="H18" s="117" t="str">
        <f t="shared" si="0"/>
        <v/>
      </c>
      <c r="I18" s="116" t="str">
        <f t="shared" si="0"/>
        <v/>
      </c>
      <c r="J18" s="117" t="str">
        <f t="shared" si="0"/>
        <v/>
      </c>
      <c r="K18" s="116" t="str">
        <f t="shared" si="0"/>
        <v/>
      </c>
      <c r="L18" s="117" t="str">
        <f t="shared" si="0"/>
        <v/>
      </c>
      <c r="M18" s="116" t="str">
        <f t="shared" si="0"/>
        <v/>
      </c>
      <c r="N18" s="117" t="str">
        <f t="shared" si="0"/>
        <v/>
      </c>
      <c r="O18" s="118" t="str">
        <f t="shared" si="3"/>
        <v>0</v>
      </c>
      <c r="P18" s="118" t="str">
        <f t="shared" si="4"/>
        <v>0</v>
      </c>
      <c r="Q18" s="118" t="str">
        <f t="shared" si="5"/>
        <v>0</v>
      </c>
      <c r="R18" s="118" t="str">
        <f t="shared" si="6"/>
        <v>0</v>
      </c>
      <c r="S18" s="118" t="str">
        <f t="shared" si="7"/>
        <v>0</v>
      </c>
      <c r="T18" s="119">
        <f t="shared" si="8"/>
        <v>0</v>
      </c>
      <c r="U18" s="120" t="str">
        <f t="shared" si="9"/>
        <v/>
      </c>
      <c r="V18" s="121" t="str">
        <f t="shared" si="10"/>
        <v/>
      </c>
      <c r="W18" s="122" t="str">
        <f t="shared" si="10"/>
        <v/>
      </c>
    </row>
    <row r="19" spans="1:23" x14ac:dyDescent="0.3">
      <c r="A19" s="123" t="s">
        <v>5</v>
      </c>
      <c r="B19" s="116" t="str">
        <f t="shared" si="1"/>
        <v/>
      </c>
      <c r="C19" s="116" t="str">
        <f t="shared" si="0"/>
        <v/>
      </c>
      <c r="D19" s="116" t="str">
        <f t="shared" si="0"/>
        <v/>
      </c>
      <c r="E19" s="116" t="str">
        <f t="shared" si="2"/>
        <v/>
      </c>
      <c r="F19" s="117" t="str">
        <f t="shared" si="0"/>
        <v/>
      </c>
      <c r="G19" s="116" t="str">
        <f t="shared" si="0"/>
        <v/>
      </c>
      <c r="H19" s="117" t="str">
        <f t="shared" si="0"/>
        <v/>
      </c>
      <c r="I19" s="116" t="str">
        <f t="shared" si="0"/>
        <v/>
      </c>
      <c r="J19" s="117" t="str">
        <f t="shared" si="0"/>
        <v/>
      </c>
      <c r="K19" s="116" t="str">
        <f t="shared" si="0"/>
        <v/>
      </c>
      <c r="L19" s="117" t="str">
        <f t="shared" si="0"/>
        <v/>
      </c>
      <c r="M19" s="116" t="str">
        <f t="shared" si="0"/>
        <v/>
      </c>
      <c r="N19" s="117" t="str">
        <f t="shared" si="0"/>
        <v/>
      </c>
      <c r="O19" s="118" t="str">
        <f t="shared" si="3"/>
        <v>0</v>
      </c>
      <c r="P19" s="118" t="str">
        <f t="shared" si="4"/>
        <v>0</v>
      </c>
      <c r="Q19" s="118" t="str">
        <f t="shared" si="5"/>
        <v>0</v>
      </c>
      <c r="R19" s="118" t="str">
        <f t="shared" si="6"/>
        <v>0</v>
      </c>
      <c r="S19" s="118" t="str">
        <f t="shared" si="7"/>
        <v>0</v>
      </c>
      <c r="T19" s="119">
        <f t="shared" si="8"/>
        <v>0</v>
      </c>
      <c r="U19" s="120" t="str">
        <f t="shared" si="9"/>
        <v/>
      </c>
      <c r="V19" s="121" t="str">
        <f t="shared" si="10"/>
        <v/>
      </c>
      <c r="W19" s="122" t="str">
        <f t="shared" si="10"/>
        <v/>
      </c>
    </row>
    <row r="20" spans="1:23" ht="15" thickBot="1" x14ac:dyDescent="0.35">
      <c r="A20" s="124" t="s">
        <v>10</v>
      </c>
      <c r="B20" s="116" t="str">
        <f t="shared" si="1"/>
        <v/>
      </c>
      <c r="C20" s="116" t="str">
        <f t="shared" si="0"/>
        <v/>
      </c>
      <c r="D20" s="125" t="str">
        <f t="shared" si="0"/>
        <v/>
      </c>
      <c r="E20" s="125" t="str">
        <f t="shared" si="2"/>
        <v/>
      </c>
      <c r="F20" s="117" t="str">
        <f t="shared" si="0"/>
        <v/>
      </c>
      <c r="G20" s="116" t="str">
        <f t="shared" si="0"/>
        <v/>
      </c>
      <c r="H20" s="117" t="str">
        <f t="shared" si="0"/>
        <v/>
      </c>
      <c r="I20" s="116" t="str">
        <f t="shared" si="0"/>
        <v/>
      </c>
      <c r="J20" s="117" t="str">
        <f t="shared" si="0"/>
        <v/>
      </c>
      <c r="K20" s="116" t="str">
        <f t="shared" si="0"/>
        <v/>
      </c>
      <c r="L20" s="117" t="str">
        <f t="shared" si="0"/>
        <v/>
      </c>
      <c r="M20" s="116" t="str">
        <f t="shared" si="0"/>
        <v/>
      </c>
      <c r="N20" s="117" t="str">
        <f t="shared" si="0"/>
        <v/>
      </c>
      <c r="O20" s="118" t="str">
        <f t="shared" si="3"/>
        <v>0</v>
      </c>
      <c r="P20" s="118" t="str">
        <f t="shared" si="4"/>
        <v>0</v>
      </c>
      <c r="Q20" s="118" t="str">
        <f t="shared" si="5"/>
        <v>0</v>
      </c>
      <c r="R20" s="118" t="str">
        <f t="shared" si="6"/>
        <v>0</v>
      </c>
      <c r="S20" s="118" t="str">
        <f t="shared" si="7"/>
        <v>0</v>
      </c>
      <c r="T20" s="119">
        <f t="shared" si="8"/>
        <v>0</v>
      </c>
      <c r="U20" s="126" t="str">
        <f t="shared" si="9"/>
        <v/>
      </c>
      <c r="V20" s="127" t="str">
        <f t="shared" si="10"/>
        <v/>
      </c>
      <c r="W20" s="122" t="str">
        <f t="shared" si="10"/>
        <v/>
      </c>
    </row>
    <row r="21" spans="1:23" ht="15" thickBot="1" x14ac:dyDescent="0.35">
      <c r="A21" s="128" t="s">
        <v>14</v>
      </c>
      <c r="B21" s="129" t="str">
        <f>IF(SUM(B9:B20)=0,"",AVERAGE(B9:B20))</f>
        <v/>
      </c>
      <c r="C21" s="129" t="str">
        <f t="shared" ref="C21:W21" si="11">IF(SUM(C9:C20)=0,"",AVERAGE(C9:C20))</f>
        <v/>
      </c>
      <c r="D21" s="130" t="str">
        <f t="shared" si="11"/>
        <v/>
      </c>
      <c r="E21" s="130" t="str">
        <f t="shared" si="2"/>
        <v/>
      </c>
      <c r="F21" s="131" t="str">
        <f t="shared" si="11"/>
        <v/>
      </c>
      <c r="G21" s="129" t="str">
        <f t="shared" si="11"/>
        <v/>
      </c>
      <c r="H21" s="131" t="str">
        <f t="shared" si="11"/>
        <v/>
      </c>
      <c r="I21" s="129" t="str">
        <f t="shared" si="11"/>
        <v/>
      </c>
      <c r="J21" s="131" t="str">
        <f t="shared" si="11"/>
        <v/>
      </c>
      <c r="K21" s="129" t="str">
        <f t="shared" si="11"/>
        <v/>
      </c>
      <c r="L21" s="131" t="str">
        <f t="shared" si="11"/>
        <v/>
      </c>
      <c r="M21" s="129" t="str">
        <f t="shared" si="11"/>
        <v/>
      </c>
      <c r="N21" s="131" t="str">
        <f t="shared" si="11"/>
        <v/>
      </c>
      <c r="O21" s="132" t="str">
        <f t="shared" si="11"/>
        <v/>
      </c>
      <c r="P21" s="132" t="str">
        <f t="shared" si="11"/>
        <v/>
      </c>
      <c r="Q21" s="132" t="str">
        <f t="shared" si="11"/>
        <v/>
      </c>
      <c r="R21" s="132" t="str">
        <f t="shared" si="11"/>
        <v/>
      </c>
      <c r="S21" s="132" t="str">
        <f t="shared" si="11"/>
        <v/>
      </c>
      <c r="T21" s="132" t="str">
        <f t="shared" si="11"/>
        <v/>
      </c>
      <c r="U21" s="131" t="str">
        <f t="shared" si="11"/>
        <v/>
      </c>
      <c r="V21" s="131" t="str">
        <f t="shared" si="11"/>
        <v/>
      </c>
      <c r="W21" s="131" t="str">
        <f t="shared" si="11"/>
        <v/>
      </c>
    </row>
    <row r="22" spans="1:23" ht="15" thickBot="1" x14ac:dyDescent="0.35">
      <c r="A22" s="133" t="s">
        <v>13</v>
      </c>
      <c r="B22" s="134"/>
      <c r="C22" s="129" t="str">
        <f>IF(SUM(C9:C20)=0,"",SUM(C9:C20))</f>
        <v/>
      </c>
      <c r="D22" s="129" t="str">
        <f t="shared" ref="D22:W22" si="12">IF(SUM(D9:D20)=0,"",SUM(D9:D20))</f>
        <v/>
      </c>
      <c r="E22" s="135" t="str">
        <f t="shared" si="2"/>
        <v/>
      </c>
      <c r="F22" s="131" t="str">
        <f t="shared" si="12"/>
        <v/>
      </c>
      <c r="G22" s="129" t="str">
        <f t="shared" si="12"/>
        <v/>
      </c>
      <c r="H22" s="131" t="str">
        <f t="shared" si="12"/>
        <v/>
      </c>
      <c r="I22" s="129" t="str">
        <f t="shared" si="12"/>
        <v/>
      </c>
      <c r="J22" s="131" t="str">
        <f t="shared" si="12"/>
        <v/>
      </c>
      <c r="K22" s="129" t="str">
        <f t="shared" si="12"/>
        <v/>
      </c>
      <c r="L22" s="131" t="str">
        <f t="shared" si="12"/>
        <v/>
      </c>
      <c r="M22" s="129" t="str">
        <f t="shared" si="12"/>
        <v/>
      </c>
      <c r="N22" s="131" t="str">
        <f t="shared" si="12"/>
        <v/>
      </c>
      <c r="O22" s="132" t="str">
        <f t="shared" si="12"/>
        <v/>
      </c>
      <c r="P22" s="132" t="str">
        <f t="shared" si="12"/>
        <v/>
      </c>
      <c r="Q22" s="132" t="str">
        <f t="shared" si="12"/>
        <v/>
      </c>
      <c r="R22" s="132" t="str">
        <f t="shared" si="12"/>
        <v/>
      </c>
      <c r="S22" s="132" t="str">
        <f t="shared" si="12"/>
        <v/>
      </c>
      <c r="T22" s="132" t="str">
        <f t="shared" si="12"/>
        <v/>
      </c>
      <c r="U22" s="131" t="str">
        <f t="shared" si="12"/>
        <v/>
      </c>
      <c r="V22" s="131" t="str">
        <f t="shared" si="12"/>
        <v/>
      </c>
      <c r="W22" s="131" t="str">
        <f t="shared" si="12"/>
        <v/>
      </c>
    </row>
    <row r="23" spans="1:23" ht="15" thickBot="1" x14ac:dyDescent="0.35">
      <c r="A23" s="136" t="s">
        <v>69</v>
      </c>
      <c r="B23" s="137"/>
      <c r="C23" s="138" t="str">
        <f>IF(C22="","",IF($C$5=0,"",C22/$C$5))</f>
        <v/>
      </c>
      <c r="D23" s="138" t="str">
        <f t="shared" ref="D23:W23" si="13">IF(D22="","",IF($C$5=0,"",D22/$C$5))</f>
        <v/>
      </c>
      <c r="E23" s="138" t="str">
        <f t="shared" si="13"/>
        <v/>
      </c>
      <c r="F23" s="139" t="str">
        <f t="shared" si="13"/>
        <v/>
      </c>
      <c r="G23" s="138" t="str">
        <f t="shared" si="13"/>
        <v/>
      </c>
      <c r="H23" s="139" t="str">
        <f t="shared" si="13"/>
        <v/>
      </c>
      <c r="I23" s="138" t="str">
        <f t="shared" si="13"/>
        <v/>
      </c>
      <c r="J23" s="139" t="str">
        <f t="shared" si="13"/>
        <v/>
      </c>
      <c r="K23" s="138" t="str">
        <f t="shared" si="13"/>
        <v/>
      </c>
      <c r="L23" s="139" t="str">
        <f t="shared" si="13"/>
        <v/>
      </c>
      <c r="M23" s="138" t="str">
        <f t="shared" si="13"/>
        <v/>
      </c>
      <c r="N23" s="139" t="str">
        <f t="shared" si="13"/>
        <v/>
      </c>
      <c r="O23" s="140" t="str">
        <f t="shared" si="13"/>
        <v/>
      </c>
      <c r="P23" s="140" t="str">
        <f t="shared" si="13"/>
        <v/>
      </c>
      <c r="Q23" s="140" t="str">
        <f t="shared" si="13"/>
        <v/>
      </c>
      <c r="R23" s="140" t="str">
        <f t="shared" si="13"/>
        <v/>
      </c>
      <c r="S23" s="140" t="str">
        <f t="shared" si="13"/>
        <v/>
      </c>
      <c r="T23" s="140" t="str">
        <f t="shared" si="13"/>
        <v/>
      </c>
      <c r="U23" s="139" t="str">
        <f t="shared" si="13"/>
        <v/>
      </c>
      <c r="V23" s="139" t="str">
        <f t="shared" si="13"/>
        <v/>
      </c>
      <c r="W23" s="139" t="str">
        <f t="shared" si="13"/>
        <v/>
      </c>
    </row>
    <row r="24" spans="1:23" x14ac:dyDescent="0.3">
      <c r="A24" s="89"/>
      <c r="B24" s="90"/>
      <c r="C24" s="90"/>
      <c r="D24" s="90"/>
      <c r="E24" s="90"/>
      <c r="F24" s="91"/>
      <c r="G24" s="90"/>
      <c r="H24" s="91"/>
      <c r="I24" s="90"/>
      <c r="J24" s="91"/>
      <c r="K24" s="90"/>
      <c r="L24" s="91"/>
      <c r="M24" s="91"/>
      <c r="N24" s="91"/>
      <c r="O24" s="91"/>
      <c r="P24" s="91"/>
      <c r="Q24" s="91"/>
      <c r="R24" s="91"/>
      <c r="S24" s="91"/>
      <c r="T24" s="61"/>
      <c r="U24" s="61"/>
      <c r="V24" s="61"/>
      <c r="W24" s="61"/>
    </row>
    <row r="25" spans="1:23" x14ac:dyDescent="0.3">
      <c r="A25" s="89"/>
      <c r="B25" s="90"/>
      <c r="C25" s="90"/>
      <c r="D25" s="90"/>
      <c r="E25" s="90"/>
      <c r="F25" s="91"/>
      <c r="G25" s="90"/>
      <c r="H25" s="91"/>
      <c r="I25" s="90"/>
      <c r="J25" s="92"/>
      <c r="K25" s="90"/>
      <c r="L25" s="91"/>
      <c r="M25" s="91"/>
      <c r="N25" s="91"/>
      <c r="O25" s="91"/>
      <c r="P25" s="91"/>
      <c r="Q25" s="91"/>
      <c r="R25" s="91"/>
      <c r="S25" s="91"/>
      <c r="T25" s="61"/>
      <c r="U25" s="61"/>
      <c r="V25" s="61"/>
      <c r="W25" s="61"/>
    </row>
    <row r="26" spans="1:23" x14ac:dyDescent="0.3">
      <c r="A26" s="89"/>
      <c r="B26" s="90"/>
      <c r="C26" s="90"/>
      <c r="D26" s="90"/>
      <c r="E26" s="90"/>
      <c r="F26" s="91"/>
      <c r="G26" s="90"/>
      <c r="H26" s="91"/>
      <c r="I26" s="90"/>
      <c r="J26" s="91"/>
      <c r="K26" s="90"/>
      <c r="L26" s="91"/>
      <c r="M26" s="91"/>
      <c r="N26" s="91"/>
      <c r="O26" s="91"/>
      <c r="P26" s="91"/>
      <c r="Q26" s="91"/>
      <c r="R26" s="91"/>
      <c r="S26" s="91"/>
      <c r="T26" s="61"/>
      <c r="U26" s="61"/>
      <c r="V26" s="61"/>
      <c r="W26" s="61"/>
    </row>
    <row r="27" spans="1:23" x14ac:dyDescent="0.3">
      <c r="A27" s="25" t="s">
        <v>43</v>
      </c>
      <c r="B27" s="209"/>
      <c r="C27" s="209"/>
      <c r="D27" s="210"/>
      <c r="E27" s="141" t="s">
        <v>86</v>
      </c>
      <c r="F27" s="14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3" ht="55.8" customHeight="1" x14ac:dyDescent="0.3">
      <c r="A28" s="30" t="s">
        <v>12</v>
      </c>
      <c r="B28" s="26" t="s">
        <v>26</v>
      </c>
      <c r="C28" s="26" t="s">
        <v>40</v>
      </c>
      <c r="D28" s="26" t="s">
        <v>39</v>
      </c>
      <c r="E28" s="26" t="s">
        <v>59</v>
      </c>
      <c r="F28" s="26" t="s">
        <v>33</v>
      </c>
      <c r="G28" s="26" t="s">
        <v>32</v>
      </c>
      <c r="H28" s="26" t="s">
        <v>34</v>
      </c>
      <c r="I28" s="26" t="s">
        <v>27</v>
      </c>
      <c r="J28" s="26" t="s">
        <v>35</v>
      </c>
      <c r="K28" s="26" t="s">
        <v>28</v>
      </c>
      <c r="L28" s="26" t="s">
        <v>31</v>
      </c>
      <c r="M28" s="26" t="s">
        <v>53</v>
      </c>
      <c r="N28" s="26" t="s">
        <v>52</v>
      </c>
      <c r="O28" s="111"/>
      <c r="P28" s="111"/>
      <c r="Q28" s="111"/>
      <c r="R28" s="192" t="s">
        <v>12</v>
      </c>
      <c r="S28" s="193" t="s">
        <v>88</v>
      </c>
      <c r="T28" s="193" t="s">
        <v>89</v>
      </c>
      <c r="U28" s="61"/>
      <c r="V28" s="61"/>
      <c r="W28" s="61"/>
    </row>
    <row r="29" spans="1:23" x14ac:dyDescent="0.3">
      <c r="A29" s="39" t="s">
        <v>11</v>
      </c>
      <c r="B29" s="108"/>
      <c r="C29" s="108"/>
      <c r="D29" s="108"/>
      <c r="E29" s="143" t="str">
        <f>IF(C29+D29=0,"",SUM(C29:D29))</f>
        <v/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94" t="s">
        <v>11</v>
      </c>
      <c r="S29" s="108">
        <f>T9</f>
        <v>0</v>
      </c>
      <c r="T29" s="108"/>
      <c r="U29" s="61"/>
      <c r="V29" s="61"/>
      <c r="W29" s="61"/>
    </row>
    <row r="30" spans="1:23" x14ac:dyDescent="0.3">
      <c r="A30" s="40" t="s">
        <v>4</v>
      </c>
      <c r="B30" s="108"/>
      <c r="C30" s="108"/>
      <c r="D30" s="114"/>
      <c r="E30" s="143" t="str">
        <f t="shared" ref="E30:E40" si="14">IF(C30+D30=0,"",SUM(C30:D30))</f>
        <v/>
      </c>
      <c r="F30" s="108"/>
      <c r="G30" s="108"/>
      <c r="H30" s="108"/>
      <c r="I30" s="108"/>
      <c r="J30" s="108"/>
      <c r="K30" s="108"/>
      <c r="L30" s="108"/>
      <c r="M30" s="108"/>
      <c r="N30" s="108"/>
      <c r="O30" s="109"/>
      <c r="P30" s="109"/>
      <c r="Q30" s="109"/>
      <c r="R30" s="195" t="s">
        <v>4</v>
      </c>
      <c r="S30" s="108">
        <f t="shared" ref="S30:S40" si="15">T10</f>
        <v>0</v>
      </c>
      <c r="T30" s="108"/>
      <c r="U30" s="61"/>
      <c r="V30" s="61"/>
      <c r="W30" s="61"/>
    </row>
    <row r="31" spans="1:23" x14ac:dyDescent="0.3">
      <c r="A31" s="40" t="s">
        <v>6</v>
      </c>
      <c r="B31" s="108"/>
      <c r="C31" s="108"/>
      <c r="D31" s="108"/>
      <c r="E31" s="143" t="str">
        <f t="shared" si="14"/>
        <v/>
      </c>
      <c r="F31" s="108"/>
      <c r="G31" s="108"/>
      <c r="H31" s="108"/>
      <c r="I31" s="108"/>
      <c r="J31" s="108"/>
      <c r="K31" s="108"/>
      <c r="L31" s="108"/>
      <c r="M31" s="108"/>
      <c r="N31" s="108"/>
      <c r="O31" s="109"/>
      <c r="P31" s="109"/>
      <c r="Q31" s="109"/>
      <c r="R31" s="195" t="s">
        <v>6</v>
      </c>
      <c r="S31" s="108">
        <f t="shared" si="15"/>
        <v>0</v>
      </c>
      <c r="T31" s="108"/>
      <c r="U31" s="61"/>
      <c r="V31" s="61"/>
      <c r="W31" s="61"/>
    </row>
    <row r="32" spans="1:23" x14ac:dyDescent="0.3">
      <c r="A32" s="40" t="s">
        <v>7</v>
      </c>
      <c r="B32" s="108"/>
      <c r="C32" s="108"/>
      <c r="D32" s="108"/>
      <c r="E32" s="143" t="str">
        <f t="shared" si="14"/>
        <v/>
      </c>
      <c r="F32" s="108"/>
      <c r="G32" s="108"/>
      <c r="H32" s="108"/>
      <c r="I32" s="108"/>
      <c r="J32" s="108"/>
      <c r="K32" s="108"/>
      <c r="L32" s="108"/>
      <c r="M32" s="108"/>
      <c r="N32" s="108"/>
      <c r="O32" s="109"/>
      <c r="P32" s="109"/>
      <c r="Q32" s="109"/>
      <c r="R32" s="195" t="s">
        <v>7</v>
      </c>
      <c r="S32" s="108">
        <f t="shared" si="15"/>
        <v>0</v>
      </c>
      <c r="T32" s="108"/>
      <c r="U32" s="61"/>
      <c r="V32" s="61"/>
      <c r="W32" s="61"/>
    </row>
    <row r="33" spans="1:23" x14ac:dyDescent="0.3">
      <c r="A33" s="40" t="s">
        <v>8</v>
      </c>
      <c r="B33" s="108"/>
      <c r="C33" s="108"/>
      <c r="D33" s="108"/>
      <c r="E33" s="143" t="str">
        <f t="shared" si="14"/>
        <v/>
      </c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09"/>
      <c r="Q33" s="109"/>
      <c r="R33" s="195" t="s">
        <v>8</v>
      </c>
      <c r="S33" s="108">
        <f t="shared" si="15"/>
        <v>0</v>
      </c>
      <c r="T33" s="108"/>
      <c r="U33" s="61"/>
      <c r="V33" s="61"/>
      <c r="W33" s="61"/>
    </row>
    <row r="34" spans="1:23" x14ac:dyDescent="0.3">
      <c r="A34" s="40" t="s">
        <v>9</v>
      </c>
      <c r="B34" s="108"/>
      <c r="C34" s="108"/>
      <c r="D34" s="108"/>
      <c r="E34" s="143" t="str">
        <f t="shared" si="14"/>
        <v/>
      </c>
      <c r="F34" s="108"/>
      <c r="G34" s="108"/>
      <c r="H34" s="108"/>
      <c r="I34" s="108"/>
      <c r="J34" s="108"/>
      <c r="K34" s="108"/>
      <c r="L34" s="108"/>
      <c r="M34" s="108"/>
      <c r="N34" s="108"/>
      <c r="O34" s="109"/>
      <c r="P34" s="109"/>
      <c r="Q34" s="109"/>
      <c r="R34" s="195" t="s">
        <v>9</v>
      </c>
      <c r="S34" s="108">
        <f t="shared" si="15"/>
        <v>0</v>
      </c>
      <c r="T34" s="108"/>
      <c r="U34" s="61"/>
      <c r="V34" s="61"/>
      <c r="W34" s="61"/>
    </row>
    <row r="35" spans="1:23" x14ac:dyDescent="0.3">
      <c r="A35" s="40" t="s">
        <v>0</v>
      </c>
      <c r="B35" s="108"/>
      <c r="C35" s="108"/>
      <c r="D35" s="108"/>
      <c r="E35" s="143" t="str">
        <f t="shared" si="14"/>
        <v/>
      </c>
      <c r="F35" s="108"/>
      <c r="G35" s="108"/>
      <c r="H35" s="108"/>
      <c r="I35" s="108"/>
      <c r="J35" s="108"/>
      <c r="K35" s="108"/>
      <c r="L35" s="108"/>
      <c r="M35" s="108"/>
      <c r="N35" s="108"/>
      <c r="O35" s="109"/>
      <c r="P35" s="109"/>
      <c r="Q35" s="109"/>
      <c r="R35" s="195" t="s">
        <v>0</v>
      </c>
      <c r="S35" s="108">
        <f t="shared" si="15"/>
        <v>0</v>
      </c>
      <c r="T35" s="108"/>
      <c r="U35" s="61"/>
      <c r="V35" s="61"/>
      <c r="W35" s="61"/>
    </row>
    <row r="36" spans="1:23" x14ac:dyDescent="0.3">
      <c r="A36" s="40" t="s">
        <v>1</v>
      </c>
      <c r="B36" s="108"/>
      <c r="C36" s="108"/>
      <c r="D36" s="108"/>
      <c r="E36" s="143" t="str">
        <f t="shared" si="14"/>
        <v/>
      </c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9"/>
      <c r="R36" s="195" t="s">
        <v>1</v>
      </c>
      <c r="S36" s="108">
        <f t="shared" si="15"/>
        <v>0</v>
      </c>
      <c r="T36" s="108"/>
      <c r="U36" s="61"/>
      <c r="V36" s="61"/>
      <c r="W36" s="61"/>
    </row>
    <row r="37" spans="1:23" x14ac:dyDescent="0.3">
      <c r="A37" s="40" t="s">
        <v>2</v>
      </c>
      <c r="B37" s="108"/>
      <c r="C37" s="108"/>
      <c r="D37" s="108"/>
      <c r="E37" s="143" t="str">
        <f t="shared" si="14"/>
        <v/>
      </c>
      <c r="F37" s="108"/>
      <c r="G37" s="108"/>
      <c r="H37" s="108"/>
      <c r="I37" s="108"/>
      <c r="J37" s="108"/>
      <c r="K37" s="108"/>
      <c r="L37" s="108"/>
      <c r="M37" s="108"/>
      <c r="N37" s="108"/>
      <c r="O37" s="109"/>
      <c r="P37" s="109"/>
      <c r="Q37" s="109"/>
      <c r="R37" s="195" t="s">
        <v>2</v>
      </c>
      <c r="S37" s="108">
        <f t="shared" si="15"/>
        <v>0</v>
      </c>
      <c r="T37" s="108"/>
      <c r="U37" s="61"/>
      <c r="V37" s="61"/>
      <c r="W37" s="61"/>
    </row>
    <row r="38" spans="1:23" x14ac:dyDescent="0.3">
      <c r="A38" s="40" t="s">
        <v>3</v>
      </c>
      <c r="B38" s="108"/>
      <c r="C38" s="108"/>
      <c r="D38" s="108"/>
      <c r="E38" s="143" t="str">
        <f t="shared" si="14"/>
        <v/>
      </c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109"/>
      <c r="Q38" s="109"/>
      <c r="R38" s="195" t="s">
        <v>3</v>
      </c>
      <c r="S38" s="108">
        <f t="shared" si="15"/>
        <v>0</v>
      </c>
      <c r="T38" s="108"/>
      <c r="U38" s="61"/>
      <c r="V38" s="61"/>
      <c r="W38" s="61"/>
    </row>
    <row r="39" spans="1:23" x14ac:dyDescent="0.3">
      <c r="A39" s="40" t="s">
        <v>5</v>
      </c>
      <c r="B39" s="108"/>
      <c r="C39" s="108"/>
      <c r="D39" s="108"/>
      <c r="E39" s="143" t="str">
        <f t="shared" si="14"/>
        <v/>
      </c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109"/>
      <c r="R39" s="195" t="s">
        <v>5</v>
      </c>
      <c r="S39" s="108">
        <f t="shared" si="15"/>
        <v>0</v>
      </c>
      <c r="T39" s="108"/>
      <c r="U39" s="61"/>
      <c r="V39" s="61"/>
      <c r="W39" s="61"/>
    </row>
    <row r="40" spans="1:23" x14ac:dyDescent="0.3">
      <c r="A40" s="40" t="s">
        <v>10</v>
      </c>
      <c r="B40" s="108"/>
      <c r="C40" s="108"/>
      <c r="D40" s="108"/>
      <c r="E40" s="143" t="str">
        <f t="shared" si="14"/>
        <v/>
      </c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109"/>
      <c r="R40" s="195" t="s">
        <v>10</v>
      </c>
      <c r="S40" s="108">
        <f t="shared" si="15"/>
        <v>0</v>
      </c>
      <c r="T40" s="108"/>
      <c r="U40" s="61"/>
      <c r="V40" s="61"/>
      <c r="W40" s="61"/>
    </row>
    <row r="41" spans="1:23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109"/>
      <c r="P41" s="109"/>
      <c r="Q41" s="109"/>
      <c r="R41" s="109"/>
      <c r="S41" s="109"/>
      <c r="T41" s="112"/>
      <c r="U41" s="61"/>
      <c r="V41" s="61"/>
      <c r="W41" s="61"/>
    </row>
    <row r="42" spans="1:23" x14ac:dyDescent="0.3">
      <c r="A42" s="25" t="s">
        <v>43</v>
      </c>
      <c r="B42" s="209"/>
      <c r="C42" s="209"/>
      <c r="D42" s="210"/>
      <c r="E42" s="141" t="s">
        <v>86</v>
      </c>
      <c r="F42" s="142"/>
      <c r="G42" s="61"/>
      <c r="H42" s="61"/>
      <c r="I42" s="61"/>
      <c r="J42" s="61"/>
      <c r="K42" s="61"/>
      <c r="L42" s="61"/>
      <c r="M42" s="61"/>
      <c r="N42" s="61"/>
      <c r="O42" s="112"/>
      <c r="P42" s="112"/>
      <c r="Q42" s="112"/>
      <c r="R42" s="112"/>
      <c r="S42" s="112"/>
      <c r="T42" s="112"/>
      <c r="U42" s="61"/>
      <c r="V42" s="61"/>
      <c r="W42" s="61"/>
    </row>
    <row r="43" spans="1:23" ht="57.6" x14ac:dyDescent="0.3">
      <c r="A43" s="30" t="s">
        <v>12</v>
      </c>
      <c r="B43" s="26" t="s">
        <v>26</v>
      </c>
      <c r="C43" s="26" t="s">
        <v>40</v>
      </c>
      <c r="D43" s="26" t="s">
        <v>39</v>
      </c>
      <c r="E43" s="26" t="s">
        <v>59</v>
      </c>
      <c r="F43" s="26" t="s">
        <v>33</v>
      </c>
      <c r="G43" s="26" t="s">
        <v>32</v>
      </c>
      <c r="H43" s="26" t="s">
        <v>34</v>
      </c>
      <c r="I43" s="26" t="s">
        <v>27</v>
      </c>
      <c r="J43" s="26" t="s">
        <v>35</v>
      </c>
      <c r="K43" s="26" t="s">
        <v>28</v>
      </c>
      <c r="L43" s="26" t="s">
        <v>31</v>
      </c>
      <c r="M43" s="26" t="s">
        <v>53</v>
      </c>
      <c r="N43" s="26" t="s">
        <v>52</v>
      </c>
      <c r="O43" s="111"/>
      <c r="P43" s="111"/>
      <c r="Q43" s="111"/>
      <c r="R43" s="111"/>
      <c r="S43" s="111"/>
      <c r="T43" s="112"/>
      <c r="U43" s="61"/>
      <c r="V43" s="61"/>
      <c r="W43" s="61"/>
    </row>
    <row r="44" spans="1:23" x14ac:dyDescent="0.3">
      <c r="A44" s="39" t="s">
        <v>11</v>
      </c>
      <c r="B44" s="27"/>
      <c r="C44" s="27"/>
      <c r="D44" s="27"/>
      <c r="E44" s="143" t="str">
        <f>IF(C44+D44=0,"",SUM(C44:D44))</f>
        <v/>
      </c>
      <c r="F44" s="71"/>
      <c r="G44" s="27"/>
      <c r="H44" s="71"/>
      <c r="I44" s="71"/>
      <c r="J44" s="27"/>
      <c r="K44" s="27"/>
      <c r="L44" s="27"/>
      <c r="M44" s="27"/>
      <c r="N44" s="27"/>
      <c r="O44" s="109"/>
      <c r="P44" s="109"/>
      <c r="Q44" s="109"/>
      <c r="R44" s="109"/>
      <c r="S44" s="109"/>
      <c r="T44" s="112"/>
      <c r="U44" s="61"/>
      <c r="V44" s="61"/>
      <c r="W44" s="61"/>
    </row>
    <row r="45" spans="1:23" x14ac:dyDescent="0.3">
      <c r="A45" s="40" t="s">
        <v>4</v>
      </c>
      <c r="B45" s="41"/>
      <c r="C45" s="41"/>
      <c r="D45" s="41"/>
      <c r="E45" s="144" t="str">
        <f t="shared" ref="E45:E55" si="16">IF(C45+D45=0,"",SUM(C45:D45))</f>
        <v/>
      </c>
      <c r="F45" s="72"/>
      <c r="G45" s="41"/>
      <c r="H45" s="71"/>
      <c r="I45" s="72"/>
      <c r="J45" s="27"/>
      <c r="K45" s="27"/>
      <c r="L45" s="27"/>
      <c r="M45" s="27"/>
      <c r="N45" s="27"/>
      <c r="O45" s="109"/>
      <c r="P45" s="109"/>
      <c r="Q45" s="109"/>
      <c r="R45" s="109"/>
      <c r="S45" s="109"/>
      <c r="T45" s="112"/>
      <c r="U45" s="61"/>
      <c r="V45" s="61"/>
      <c r="W45" s="61"/>
    </row>
    <row r="46" spans="1:23" x14ac:dyDescent="0.3">
      <c r="A46" s="40" t="s">
        <v>6</v>
      </c>
      <c r="B46" s="41"/>
      <c r="C46" s="41"/>
      <c r="D46" s="41"/>
      <c r="E46" s="144" t="str">
        <f t="shared" si="16"/>
        <v/>
      </c>
      <c r="F46" s="72"/>
      <c r="G46" s="41"/>
      <c r="H46" s="71"/>
      <c r="I46" s="72"/>
      <c r="J46" s="27"/>
      <c r="K46" s="27"/>
      <c r="L46" s="27"/>
      <c r="M46" s="27"/>
      <c r="N46" s="27"/>
      <c r="O46" s="109"/>
      <c r="P46" s="109"/>
      <c r="Q46" s="109"/>
      <c r="R46" s="109"/>
      <c r="S46" s="109"/>
      <c r="T46" s="112"/>
      <c r="U46" s="61"/>
      <c r="V46" s="61"/>
      <c r="W46" s="61"/>
    </row>
    <row r="47" spans="1:23" x14ac:dyDescent="0.3">
      <c r="A47" s="40" t="s">
        <v>7</v>
      </c>
      <c r="B47" s="41"/>
      <c r="C47" s="41"/>
      <c r="D47" s="41"/>
      <c r="E47" s="144" t="str">
        <f t="shared" si="16"/>
        <v/>
      </c>
      <c r="F47" s="72"/>
      <c r="G47" s="41"/>
      <c r="H47" s="71"/>
      <c r="I47" s="72"/>
      <c r="J47" s="27"/>
      <c r="K47" s="27"/>
      <c r="L47" s="27"/>
      <c r="M47" s="27"/>
      <c r="N47" s="27"/>
      <c r="O47" s="109"/>
      <c r="P47" s="109"/>
      <c r="Q47" s="109"/>
      <c r="R47" s="109"/>
      <c r="S47" s="109"/>
      <c r="T47" s="112"/>
      <c r="U47" s="61"/>
      <c r="V47" s="61"/>
      <c r="W47" s="61"/>
    </row>
    <row r="48" spans="1:23" x14ac:dyDescent="0.3">
      <c r="A48" s="40" t="s">
        <v>8</v>
      </c>
      <c r="B48" s="41"/>
      <c r="C48" s="27"/>
      <c r="D48" s="27"/>
      <c r="E48" s="144" t="str">
        <f t="shared" si="16"/>
        <v/>
      </c>
      <c r="F48" s="72"/>
      <c r="G48" s="41"/>
      <c r="H48" s="71"/>
      <c r="I48" s="72"/>
      <c r="J48" s="27"/>
      <c r="K48" s="27"/>
      <c r="L48" s="27"/>
      <c r="M48" s="27"/>
      <c r="N48" s="27"/>
      <c r="O48" s="109"/>
      <c r="P48" s="109"/>
      <c r="Q48" s="109"/>
      <c r="R48" s="109"/>
      <c r="S48" s="109"/>
      <c r="T48" s="112"/>
      <c r="U48" s="61"/>
      <c r="V48" s="61"/>
      <c r="W48" s="61"/>
    </row>
    <row r="49" spans="1:23" x14ac:dyDescent="0.3">
      <c r="A49" s="40" t="s">
        <v>9</v>
      </c>
      <c r="B49" s="41"/>
      <c r="C49" s="27"/>
      <c r="D49" s="27"/>
      <c r="E49" s="144" t="str">
        <f t="shared" si="16"/>
        <v/>
      </c>
      <c r="F49" s="72"/>
      <c r="G49" s="41"/>
      <c r="H49" s="71"/>
      <c r="I49" s="72"/>
      <c r="J49" s="27"/>
      <c r="K49" s="27"/>
      <c r="L49" s="27"/>
      <c r="M49" s="27"/>
      <c r="N49" s="27"/>
      <c r="O49" s="109"/>
      <c r="P49" s="109"/>
      <c r="Q49" s="109"/>
      <c r="R49" s="109"/>
      <c r="S49" s="109"/>
      <c r="T49" s="112"/>
      <c r="U49" s="61"/>
      <c r="V49" s="61"/>
      <c r="W49" s="61"/>
    </row>
    <row r="50" spans="1:23" x14ac:dyDescent="0.3">
      <c r="A50" s="40" t="s">
        <v>0</v>
      </c>
      <c r="B50" s="41"/>
      <c r="C50" s="27"/>
      <c r="D50" s="27"/>
      <c r="E50" s="144" t="str">
        <f t="shared" si="16"/>
        <v/>
      </c>
      <c r="F50" s="72"/>
      <c r="G50" s="41"/>
      <c r="H50" s="71"/>
      <c r="I50" s="72"/>
      <c r="J50" s="27"/>
      <c r="K50" s="27"/>
      <c r="L50" s="27"/>
      <c r="M50" s="27"/>
      <c r="N50" s="27"/>
      <c r="O50" s="109"/>
      <c r="P50" s="109"/>
      <c r="Q50" s="109"/>
      <c r="R50" s="109"/>
      <c r="S50" s="109"/>
      <c r="T50" s="112"/>
      <c r="U50" s="61"/>
      <c r="V50" s="61"/>
      <c r="W50" s="61"/>
    </row>
    <row r="51" spans="1:23" x14ac:dyDescent="0.3">
      <c r="A51" s="40" t="s">
        <v>1</v>
      </c>
      <c r="B51" s="41"/>
      <c r="C51" s="41"/>
      <c r="D51" s="41"/>
      <c r="E51" s="144" t="str">
        <f t="shared" si="16"/>
        <v/>
      </c>
      <c r="F51" s="72"/>
      <c r="G51" s="41"/>
      <c r="H51" s="71"/>
      <c r="I51" s="72"/>
      <c r="J51" s="27"/>
      <c r="K51" s="27"/>
      <c r="L51" s="27"/>
      <c r="M51" s="27"/>
      <c r="N51" s="27"/>
      <c r="O51" s="109"/>
      <c r="P51" s="109"/>
      <c r="Q51" s="109"/>
      <c r="R51" s="109"/>
      <c r="S51" s="109"/>
      <c r="T51" s="112"/>
      <c r="U51" s="61"/>
      <c r="V51" s="61"/>
      <c r="W51" s="61"/>
    </row>
    <row r="52" spans="1:23" x14ac:dyDescent="0.3">
      <c r="A52" s="40" t="s">
        <v>2</v>
      </c>
      <c r="B52" s="41"/>
      <c r="C52" s="41"/>
      <c r="D52" s="41"/>
      <c r="E52" s="144" t="str">
        <f t="shared" si="16"/>
        <v/>
      </c>
      <c r="F52" s="72"/>
      <c r="G52" s="41"/>
      <c r="H52" s="71"/>
      <c r="I52" s="72"/>
      <c r="J52" s="27"/>
      <c r="K52" s="27"/>
      <c r="L52" s="27"/>
      <c r="M52" s="27"/>
      <c r="N52" s="27"/>
      <c r="O52" s="109"/>
      <c r="P52" s="109"/>
      <c r="Q52" s="109"/>
      <c r="R52" s="109"/>
      <c r="S52" s="109"/>
      <c r="T52" s="112"/>
      <c r="U52" s="61"/>
      <c r="V52" s="61"/>
      <c r="W52" s="61"/>
    </row>
    <row r="53" spans="1:23" x14ac:dyDescent="0.3">
      <c r="A53" s="40" t="s">
        <v>3</v>
      </c>
      <c r="B53" s="41"/>
      <c r="C53" s="41"/>
      <c r="D53" s="41"/>
      <c r="E53" s="144" t="str">
        <f t="shared" si="16"/>
        <v/>
      </c>
      <c r="F53" s="72"/>
      <c r="G53" s="41"/>
      <c r="H53" s="71"/>
      <c r="I53" s="72"/>
      <c r="J53" s="27"/>
      <c r="K53" s="27"/>
      <c r="L53" s="27"/>
      <c r="M53" s="27"/>
      <c r="N53" s="27"/>
      <c r="O53" s="109"/>
      <c r="P53" s="109"/>
      <c r="Q53" s="109"/>
      <c r="R53" s="109"/>
      <c r="S53" s="109"/>
      <c r="T53" s="112"/>
      <c r="U53" s="61"/>
      <c r="V53" s="61"/>
      <c r="W53" s="61"/>
    </row>
    <row r="54" spans="1:23" x14ac:dyDescent="0.3">
      <c r="A54" s="40" t="s">
        <v>5</v>
      </c>
      <c r="B54" s="41"/>
      <c r="C54" s="41"/>
      <c r="D54" s="41"/>
      <c r="E54" s="144" t="str">
        <f t="shared" si="16"/>
        <v/>
      </c>
      <c r="F54" s="72"/>
      <c r="G54" s="41"/>
      <c r="H54" s="71"/>
      <c r="I54" s="72"/>
      <c r="J54" s="27"/>
      <c r="K54" s="27"/>
      <c r="L54" s="27"/>
      <c r="M54" s="27"/>
      <c r="N54" s="27"/>
      <c r="O54" s="109"/>
      <c r="P54" s="109"/>
      <c r="Q54" s="109"/>
      <c r="R54" s="109"/>
      <c r="S54" s="109"/>
      <c r="T54" s="112"/>
      <c r="U54" s="61"/>
      <c r="V54" s="61"/>
      <c r="W54" s="61"/>
    </row>
    <row r="55" spans="1:23" x14ac:dyDescent="0.3">
      <c r="A55" s="40" t="s">
        <v>10</v>
      </c>
      <c r="B55" s="41"/>
      <c r="C55" s="41"/>
      <c r="D55" s="41"/>
      <c r="E55" s="144" t="str">
        <f t="shared" si="16"/>
        <v/>
      </c>
      <c r="F55" s="72"/>
      <c r="G55" s="41"/>
      <c r="H55" s="71"/>
      <c r="I55" s="72"/>
      <c r="J55" s="41"/>
      <c r="K55" s="41"/>
      <c r="L55" s="27"/>
      <c r="M55" s="27"/>
      <c r="N55" s="27"/>
      <c r="O55" s="109"/>
      <c r="P55" s="109"/>
      <c r="Q55" s="109"/>
      <c r="R55" s="109"/>
      <c r="S55" s="109"/>
      <c r="T55" s="112"/>
      <c r="U55" s="61"/>
      <c r="V55" s="61"/>
      <c r="W55" s="61"/>
    </row>
    <row r="56" spans="1:23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9"/>
      <c r="P56" s="109"/>
      <c r="Q56" s="109"/>
      <c r="R56" s="109"/>
      <c r="S56" s="109"/>
      <c r="T56" s="112"/>
      <c r="U56" s="61"/>
      <c r="V56" s="61"/>
      <c r="W56" s="61"/>
    </row>
    <row r="57" spans="1:23" x14ac:dyDescent="0.3">
      <c r="A57" s="25" t="s">
        <v>43</v>
      </c>
      <c r="B57" s="209"/>
      <c r="C57" s="209"/>
      <c r="D57" s="210"/>
      <c r="E57" s="141" t="s">
        <v>86</v>
      </c>
      <c r="F57" s="142"/>
      <c r="G57" s="61"/>
      <c r="H57" s="61"/>
      <c r="I57" s="61"/>
      <c r="J57" s="61"/>
      <c r="K57" s="61"/>
      <c r="L57" s="61"/>
      <c r="M57" s="61"/>
      <c r="N57" s="61"/>
      <c r="O57" s="112"/>
      <c r="P57" s="112"/>
      <c r="Q57" s="112"/>
      <c r="R57" s="112"/>
      <c r="S57" s="112"/>
      <c r="T57" s="112"/>
      <c r="U57" s="61"/>
      <c r="V57" s="61"/>
      <c r="W57" s="61"/>
    </row>
    <row r="58" spans="1:23" ht="57.6" x14ac:dyDescent="0.3">
      <c r="A58" s="30" t="s">
        <v>12</v>
      </c>
      <c r="B58" s="26" t="s">
        <v>26</v>
      </c>
      <c r="C58" s="26" t="s">
        <v>40</v>
      </c>
      <c r="D58" s="26" t="s">
        <v>39</v>
      </c>
      <c r="E58" s="26" t="s">
        <v>59</v>
      </c>
      <c r="F58" s="26" t="s">
        <v>33</v>
      </c>
      <c r="G58" s="26" t="s">
        <v>32</v>
      </c>
      <c r="H58" s="26" t="s">
        <v>34</v>
      </c>
      <c r="I58" s="26" t="s">
        <v>27</v>
      </c>
      <c r="J58" s="26" t="s">
        <v>35</v>
      </c>
      <c r="K58" s="26" t="s">
        <v>28</v>
      </c>
      <c r="L58" s="26" t="s">
        <v>31</v>
      </c>
      <c r="M58" s="26" t="s">
        <v>53</v>
      </c>
      <c r="N58" s="26" t="s">
        <v>52</v>
      </c>
      <c r="O58" s="111"/>
      <c r="P58" s="111"/>
      <c r="Q58" s="111"/>
      <c r="R58" s="111"/>
      <c r="S58" s="111"/>
      <c r="T58" s="112"/>
      <c r="U58" s="61"/>
      <c r="V58" s="61"/>
      <c r="W58" s="61"/>
    </row>
    <row r="59" spans="1:23" x14ac:dyDescent="0.3">
      <c r="A59" s="39" t="s">
        <v>11</v>
      </c>
      <c r="B59" s="27"/>
      <c r="C59" s="27"/>
      <c r="D59" s="27"/>
      <c r="E59" s="143" t="str">
        <f>IF(C59+D59=0,"",SUM(C59:D59))</f>
        <v/>
      </c>
      <c r="F59" s="27"/>
      <c r="G59" s="27"/>
      <c r="H59" s="38"/>
      <c r="I59" s="27"/>
      <c r="J59" s="38"/>
      <c r="K59" s="27"/>
      <c r="L59" s="38"/>
      <c r="M59" s="27"/>
      <c r="N59" s="38"/>
      <c r="O59" s="113"/>
      <c r="P59" s="113"/>
      <c r="Q59" s="113"/>
      <c r="R59" s="113"/>
      <c r="S59" s="113"/>
      <c r="T59" s="112"/>
      <c r="U59" s="61"/>
      <c r="V59" s="61"/>
      <c r="W59" s="61"/>
    </row>
    <row r="60" spans="1:23" x14ac:dyDescent="0.3">
      <c r="A60" s="40" t="s">
        <v>4</v>
      </c>
      <c r="B60" s="27"/>
      <c r="C60" s="27"/>
      <c r="D60" s="27"/>
      <c r="E60" s="143" t="str">
        <f t="shared" ref="E60:E70" si="17">IF(C60+D60=0,"",SUM(C60:D60))</f>
        <v/>
      </c>
      <c r="F60" s="27"/>
      <c r="G60" s="27"/>
      <c r="H60" s="38"/>
      <c r="I60" s="27"/>
      <c r="J60" s="38"/>
      <c r="K60" s="27"/>
      <c r="L60" s="38"/>
      <c r="M60" s="27"/>
      <c r="N60" s="38"/>
      <c r="O60" s="113"/>
      <c r="P60" s="113"/>
      <c r="Q60" s="113"/>
      <c r="R60" s="113"/>
      <c r="S60" s="113"/>
      <c r="T60" s="112"/>
      <c r="U60" s="61"/>
      <c r="V60" s="61"/>
      <c r="W60" s="61"/>
    </row>
    <row r="61" spans="1:23" x14ac:dyDescent="0.3">
      <c r="A61" s="40" t="s">
        <v>6</v>
      </c>
      <c r="B61" s="27"/>
      <c r="C61" s="27"/>
      <c r="D61" s="27"/>
      <c r="E61" s="143" t="str">
        <f t="shared" si="17"/>
        <v/>
      </c>
      <c r="F61" s="27"/>
      <c r="G61" s="27"/>
      <c r="H61" s="38"/>
      <c r="I61" s="27"/>
      <c r="J61" s="38"/>
      <c r="K61" s="27"/>
      <c r="L61" s="38"/>
      <c r="M61" s="27"/>
      <c r="N61" s="38"/>
      <c r="O61" s="113"/>
      <c r="P61" s="113"/>
      <c r="Q61" s="113"/>
      <c r="R61" s="113"/>
      <c r="S61" s="113"/>
      <c r="T61" s="112"/>
      <c r="U61" s="61"/>
      <c r="V61" s="61"/>
      <c r="W61" s="61"/>
    </row>
    <row r="62" spans="1:23" x14ac:dyDescent="0.3">
      <c r="A62" s="40" t="s">
        <v>7</v>
      </c>
      <c r="B62" s="27"/>
      <c r="C62" s="27"/>
      <c r="D62" s="27"/>
      <c r="E62" s="143" t="str">
        <f t="shared" si="17"/>
        <v/>
      </c>
      <c r="F62" s="27"/>
      <c r="G62" s="27"/>
      <c r="H62" s="38"/>
      <c r="I62" s="27"/>
      <c r="J62" s="38"/>
      <c r="K62" s="27"/>
      <c r="L62" s="38"/>
      <c r="M62" s="27"/>
      <c r="N62" s="38"/>
      <c r="O62" s="113"/>
      <c r="P62" s="113"/>
      <c r="Q62" s="113"/>
      <c r="R62" s="113"/>
      <c r="S62" s="113"/>
      <c r="T62" s="112"/>
      <c r="U62" s="61"/>
      <c r="V62" s="61"/>
      <c r="W62" s="61"/>
    </row>
    <row r="63" spans="1:23" x14ac:dyDescent="0.3">
      <c r="A63" s="40" t="s">
        <v>8</v>
      </c>
      <c r="B63" s="27"/>
      <c r="C63" s="27"/>
      <c r="D63" s="27"/>
      <c r="E63" s="143" t="str">
        <f t="shared" si="17"/>
        <v/>
      </c>
      <c r="F63" s="27"/>
      <c r="G63" s="27"/>
      <c r="H63" s="38"/>
      <c r="I63" s="27"/>
      <c r="J63" s="38"/>
      <c r="K63" s="27"/>
      <c r="L63" s="38"/>
      <c r="M63" s="27"/>
      <c r="N63" s="38"/>
      <c r="O63" s="113"/>
      <c r="P63" s="113"/>
      <c r="Q63" s="113"/>
      <c r="R63" s="113"/>
      <c r="S63" s="113"/>
      <c r="T63" s="112"/>
      <c r="U63" s="61"/>
      <c r="V63" s="61"/>
      <c r="W63" s="61"/>
    </row>
    <row r="64" spans="1:23" x14ac:dyDescent="0.3">
      <c r="A64" s="40" t="s">
        <v>9</v>
      </c>
      <c r="B64" s="27"/>
      <c r="C64" s="27"/>
      <c r="D64" s="27"/>
      <c r="E64" s="143" t="str">
        <f t="shared" si="17"/>
        <v/>
      </c>
      <c r="F64" s="27"/>
      <c r="G64" s="27"/>
      <c r="H64" s="38"/>
      <c r="I64" s="27"/>
      <c r="J64" s="38"/>
      <c r="K64" s="27"/>
      <c r="L64" s="38"/>
      <c r="M64" s="27"/>
      <c r="N64" s="38"/>
      <c r="O64" s="113"/>
      <c r="P64" s="113"/>
      <c r="Q64" s="113"/>
      <c r="R64" s="113"/>
      <c r="S64" s="113"/>
      <c r="T64" s="112"/>
      <c r="U64" s="61"/>
      <c r="V64" s="61"/>
      <c r="W64" s="61"/>
    </row>
    <row r="65" spans="1:23" x14ac:dyDescent="0.3">
      <c r="A65" s="40" t="s">
        <v>0</v>
      </c>
      <c r="B65" s="27"/>
      <c r="C65" s="27"/>
      <c r="D65" s="27"/>
      <c r="E65" s="143" t="str">
        <f t="shared" si="17"/>
        <v/>
      </c>
      <c r="F65" s="27"/>
      <c r="G65" s="27"/>
      <c r="H65" s="38"/>
      <c r="I65" s="27"/>
      <c r="J65" s="38"/>
      <c r="K65" s="27"/>
      <c r="L65" s="38"/>
      <c r="M65" s="27"/>
      <c r="N65" s="38"/>
      <c r="O65" s="113"/>
      <c r="P65" s="113"/>
      <c r="Q65" s="113"/>
      <c r="R65" s="113"/>
      <c r="S65" s="113"/>
      <c r="T65" s="112"/>
      <c r="U65" s="61"/>
      <c r="V65" s="61"/>
      <c r="W65" s="61"/>
    </row>
    <row r="66" spans="1:23" x14ac:dyDescent="0.3">
      <c r="A66" s="40" t="s">
        <v>1</v>
      </c>
      <c r="B66" s="27"/>
      <c r="C66" s="27"/>
      <c r="D66" s="27"/>
      <c r="E66" s="143" t="str">
        <f t="shared" si="17"/>
        <v/>
      </c>
      <c r="F66" s="27"/>
      <c r="G66" s="27"/>
      <c r="H66" s="38"/>
      <c r="I66" s="27"/>
      <c r="J66" s="38"/>
      <c r="K66" s="27"/>
      <c r="L66" s="38"/>
      <c r="M66" s="27"/>
      <c r="N66" s="38"/>
      <c r="O66" s="113"/>
      <c r="P66" s="113"/>
      <c r="Q66" s="113"/>
      <c r="R66" s="113"/>
      <c r="S66" s="113"/>
      <c r="T66" s="112"/>
      <c r="U66" s="61"/>
      <c r="V66" s="61"/>
      <c r="W66" s="61"/>
    </row>
    <row r="67" spans="1:23" x14ac:dyDescent="0.3">
      <c r="A67" s="40" t="s">
        <v>2</v>
      </c>
      <c r="B67" s="27"/>
      <c r="C67" s="27"/>
      <c r="D67" s="27"/>
      <c r="E67" s="143" t="str">
        <f t="shared" si="17"/>
        <v/>
      </c>
      <c r="F67" s="27"/>
      <c r="G67" s="27"/>
      <c r="H67" s="38"/>
      <c r="I67" s="27"/>
      <c r="J67" s="38"/>
      <c r="K67" s="27"/>
      <c r="L67" s="38"/>
      <c r="M67" s="27"/>
      <c r="N67" s="38"/>
      <c r="O67" s="113"/>
      <c r="P67" s="113"/>
      <c r="Q67" s="113"/>
      <c r="R67" s="113"/>
      <c r="S67" s="113"/>
      <c r="T67" s="112"/>
      <c r="U67" s="61"/>
      <c r="V67" s="61"/>
      <c r="W67" s="61"/>
    </row>
    <row r="68" spans="1:23" x14ac:dyDescent="0.3">
      <c r="A68" s="40" t="s">
        <v>3</v>
      </c>
      <c r="B68" s="27"/>
      <c r="C68" s="27"/>
      <c r="D68" s="27"/>
      <c r="E68" s="143" t="str">
        <f t="shared" si="17"/>
        <v/>
      </c>
      <c r="F68" s="27"/>
      <c r="G68" s="27"/>
      <c r="H68" s="38"/>
      <c r="I68" s="27"/>
      <c r="J68" s="38"/>
      <c r="K68" s="27"/>
      <c r="L68" s="38"/>
      <c r="M68" s="27"/>
      <c r="N68" s="38"/>
      <c r="O68" s="113"/>
      <c r="P68" s="113"/>
      <c r="Q68" s="113"/>
      <c r="R68" s="113"/>
      <c r="S68" s="113"/>
      <c r="T68" s="112"/>
      <c r="U68" s="61"/>
      <c r="V68" s="61"/>
      <c r="W68" s="61"/>
    </row>
    <row r="69" spans="1:23" x14ac:dyDescent="0.3">
      <c r="A69" s="40" t="s">
        <v>5</v>
      </c>
      <c r="B69" s="27"/>
      <c r="C69" s="27"/>
      <c r="D69" s="27"/>
      <c r="E69" s="143" t="str">
        <f t="shared" si="17"/>
        <v/>
      </c>
      <c r="F69" s="27"/>
      <c r="G69" s="27"/>
      <c r="H69" s="38"/>
      <c r="I69" s="27"/>
      <c r="J69" s="38"/>
      <c r="K69" s="27"/>
      <c r="L69" s="38"/>
      <c r="M69" s="27"/>
      <c r="N69" s="38"/>
      <c r="O69" s="113"/>
      <c r="P69" s="113"/>
      <c r="Q69" s="113"/>
      <c r="R69" s="113"/>
      <c r="S69" s="113"/>
      <c r="T69" s="112"/>
      <c r="U69" s="61"/>
      <c r="V69" s="61"/>
      <c r="W69" s="61"/>
    </row>
    <row r="70" spans="1:23" x14ac:dyDescent="0.3">
      <c r="A70" s="40" t="s">
        <v>10</v>
      </c>
      <c r="B70" s="27"/>
      <c r="C70" s="27"/>
      <c r="D70" s="27"/>
      <c r="E70" s="143" t="str">
        <f t="shared" si="17"/>
        <v/>
      </c>
      <c r="F70" s="27"/>
      <c r="G70" s="27"/>
      <c r="H70" s="38"/>
      <c r="I70" s="27"/>
      <c r="J70" s="38"/>
      <c r="K70" s="27"/>
      <c r="L70" s="38"/>
      <c r="M70" s="27"/>
      <c r="N70" s="38"/>
      <c r="O70" s="113"/>
      <c r="P70" s="113"/>
      <c r="Q70" s="113"/>
      <c r="R70" s="113"/>
      <c r="S70" s="113"/>
      <c r="T70" s="112"/>
      <c r="U70" s="61"/>
      <c r="V70" s="61"/>
      <c r="W70" s="61"/>
    </row>
    <row r="71" spans="1:23" x14ac:dyDescent="0.3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09"/>
      <c r="P71" s="109"/>
      <c r="Q71" s="109"/>
      <c r="R71" s="109"/>
      <c r="S71" s="109"/>
      <c r="T71" s="112"/>
      <c r="U71" s="61"/>
      <c r="V71" s="61"/>
      <c r="W71" s="61"/>
    </row>
    <row r="72" spans="1:23" x14ac:dyDescent="0.3">
      <c r="A72" s="25" t="s">
        <v>43</v>
      </c>
      <c r="B72" s="209"/>
      <c r="C72" s="209"/>
      <c r="D72" s="210"/>
      <c r="E72" s="141" t="s">
        <v>86</v>
      </c>
      <c r="F72" s="142"/>
      <c r="G72" s="61"/>
      <c r="H72" s="61"/>
      <c r="I72" s="61"/>
      <c r="J72" s="61"/>
      <c r="K72" s="61"/>
      <c r="L72" s="61"/>
      <c r="M72" s="61"/>
      <c r="N72" s="61"/>
      <c r="O72" s="112"/>
      <c r="P72" s="112"/>
      <c r="Q72" s="112"/>
      <c r="R72" s="112"/>
      <c r="S72" s="112"/>
      <c r="T72" s="112"/>
      <c r="U72" s="61"/>
      <c r="V72" s="61"/>
      <c r="W72" s="61"/>
    </row>
    <row r="73" spans="1:23" ht="57.6" x14ac:dyDescent="0.3">
      <c r="A73" s="30" t="s">
        <v>12</v>
      </c>
      <c r="B73" s="26" t="s">
        <v>26</v>
      </c>
      <c r="C73" s="26" t="s">
        <v>40</v>
      </c>
      <c r="D73" s="26" t="s">
        <v>39</v>
      </c>
      <c r="E73" s="26" t="s">
        <v>59</v>
      </c>
      <c r="F73" s="26" t="s">
        <v>33</v>
      </c>
      <c r="G73" s="26" t="s">
        <v>32</v>
      </c>
      <c r="H73" s="26" t="s">
        <v>34</v>
      </c>
      <c r="I73" s="26" t="s">
        <v>27</v>
      </c>
      <c r="J73" s="26" t="s">
        <v>35</v>
      </c>
      <c r="K73" s="26" t="s">
        <v>28</v>
      </c>
      <c r="L73" s="26" t="s">
        <v>31</v>
      </c>
      <c r="M73" s="26" t="s">
        <v>53</v>
      </c>
      <c r="N73" s="26" t="s">
        <v>52</v>
      </c>
      <c r="O73" s="111"/>
      <c r="P73" s="111"/>
      <c r="Q73" s="111"/>
      <c r="R73" s="111"/>
      <c r="S73" s="111"/>
      <c r="T73" s="112"/>
      <c r="U73" s="61"/>
      <c r="V73" s="61"/>
      <c r="W73" s="61"/>
    </row>
    <row r="74" spans="1:23" x14ac:dyDescent="0.3">
      <c r="A74" s="39" t="s">
        <v>11</v>
      </c>
      <c r="B74" s="27"/>
      <c r="C74" s="27"/>
      <c r="D74" s="27"/>
      <c r="E74" s="143" t="str">
        <f>IF(C74+D74=0,"",SUM(C74:D74))</f>
        <v/>
      </c>
      <c r="F74" s="38"/>
      <c r="G74" s="27"/>
      <c r="H74" s="38"/>
      <c r="I74" s="27"/>
      <c r="J74" s="38"/>
      <c r="K74" s="27"/>
      <c r="L74" s="38"/>
      <c r="M74" s="27"/>
      <c r="N74" s="38"/>
      <c r="O74" s="113"/>
      <c r="P74" s="113"/>
      <c r="Q74" s="113"/>
      <c r="R74" s="113"/>
      <c r="S74" s="113"/>
      <c r="T74" s="112"/>
      <c r="U74" s="61"/>
      <c r="V74" s="61"/>
      <c r="W74" s="61"/>
    </row>
    <row r="75" spans="1:23" x14ac:dyDescent="0.3">
      <c r="A75" s="40" t="s">
        <v>4</v>
      </c>
      <c r="B75" s="27"/>
      <c r="C75" s="27"/>
      <c r="D75" s="27"/>
      <c r="E75" s="143" t="str">
        <f t="shared" ref="E75:E85" si="18">IF(C75+D75=0,"",SUM(C75:D75))</f>
        <v/>
      </c>
      <c r="F75" s="38"/>
      <c r="G75" s="27"/>
      <c r="H75" s="38"/>
      <c r="I75" s="27"/>
      <c r="J75" s="38"/>
      <c r="K75" s="27"/>
      <c r="L75" s="38"/>
      <c r="M75" s="27"/>
      <c r="N75" s="38"/>
      <c r="O75" s="113"/>
      <c r="P75" s="113"/>
      <c r="Q75" s="113"/>
      <c r="R75" s="113"/>
      <c r="S75" s="113"/>
      <c r="T75" s="112"/>
      <c r="U75" s="61"/>
      <c r="V75" s="61"/>
      <c r="W75" s="61"/>
    </row>
    <row r="76" spans="1:23" x14ac:dyDescent="0.3">
      <c r="A76" s="40" t="s">
        <v>6</v>
      </c>
      <c r="B76" s="27"/>
      <c r="C76" s="27"/>
      <c r="D76" s="27"/>
      <c r="E76" s="143" t="str">
        <f t="shared" si="18"/>
        <v/>
      </c>
      <c r="F76" s="38"/>
      <c r="G76" s="27"/>
      <c r="H76" s="38"/>
      <c r="I76" s="27"/>
      <c r="J76" s="38"/>
      <c r="K76" s="27"/>
      <c r="L76" s="38"/>
      <c r="M76" s="27"/>
      <c r="N76" s="38"/>
      <c r="O76" s="113"/>
      <c r="P76" s="113"/>
      <c r="Q76" s="113"/>
      <c r="R76" s="113"/>
      <c r="S76" s="113"/>
      <c r="T76" s="112"/>
      <c r="U76" s="61"/>
      <c r="V76" s="61"/>
      <c r="W76" s="61"/>
    </row>
    <row r="77" spans="1:23" x14ac:dyDescent="0.3">
      <c r="A77" s="40" t="s">
        <v>7</v>
      </c>
      <c r="B77" s="27"/>
      <c r="C77" s="27"/>
      <c r="D77" s="27"/>
      <c r="E77" s="143" t="str">
        <f t="shared" si="18"/>
        <v/>
      </c>
      <c r="F77" s="38"/>
      <c r="G77" s="27"/>
      <c r="H77" s="38"/>
      <c r="I77" s="27"/>
      <c r="J77" s="38"/>
      <c r="K77" s="27"/>
      <c r="L77" s="38"/>
      <c r="M77" s="27"/>
      <c r="N77" s="38"/>
      <c r="O77" s="113"/>
      <c r="P77" s="113"/>
      <c r="Q77" s="113"/>
      <c r="R77" s="113"/>
      <c r="S77" s="113"/>
      <c r="T77" s="112"/>
      <c r="U77" s="61"/>
      <c r="V77" s="61"/>
      <c r="W77" s="61"/>
    </row>
    <row r="78" spans="1:23" x14ac:dyDescent="0.3">
      <c r="A78" s="40" t="s">
        <v>8</v>
      </c>
      <c r="B78" s="27"/>
      <c r="C78" s="27"/>
      <c r="D78" s="27"/>
      <c r="E78" s="143" t="str">
        <f t="shared" si="18"/>
        <v/>
      </c>
      <c r="F78" s="38"/>
      <c r="G78" s="27"/>
      <c r="H78" s="38"/>
      <c r="I78" s="27"/>
      <c r="J78" s="38"/>
      <c r="K78" s="27"/>
      <c r="L78" s="38"/>
      <c r="M78" s="27"/>
      <c r="N78" s="38"/>
      <c r="O78" s="113"/>
      <c r="P78" s="113"/>
      <c r="Q78" s="113"/>
      <c r="R78" s="113"/>
      <c r="S78" s="113"/>
      <c r="T78" s="112"/>
      <c r="U78" s="61"/>
      <c r="V78" s="61"/>
      <c r="W78" s="61"/>
    </row>
    <row r="79" spans="1:23" x14ac:dyDescent="0.3">
      <c r="A79" s="40" t="s">
        <v>9</v>
      </c>
      <c r="B79" s="27"/>
      <c r="C79" s="27"/>
      <c r="D79" s="27"/>
      <c r="E79" s="143" t="str">
        <f t="shared" si="18"/>
        <v/>
      </c>
      <c r="F79" s="38"/>
      <c r="G79" s="27"/>
      <c r="H79" s="38"/>
      <c r="I79" s="27"/>
      <c r="J79" s="38"/>
      <c r="K79" s="27"/>
      <c r="L79" s="38"/>
      <c r="M79" s="27"/>
      <c r="N79" s="38"/>
      <c r="O79" s="113"/>
      <c r="P79" s="113"/>
      <c r="Q79" s="113"/>
      <c r="R79" s="113"/>
      <c r="S79" s="113"/>
      <c r="T79" s="112"/>
      <c r="U79" s="61"/>
      <c r="V79" s="61"/>
      <c r="W79" s="61"/>
    </row>
    <row r="80" spans="1:23" x14ac:dyDescent="0.3">
      <c r="A80" s="40" t="s">
        <v>0</v>
      </c>
      <c r="B80" s="27"/>
      <c r="C80" s="27"/>
      <c r="D80" s="27"/>
      <c r="E80" s="143" t="str">
        <f t="shared" si="18"/>
        <v/>
      </c>
      <c r="F80" s="38"/>
      <c r="G80" s="27"/>
      <c r="H80" s="38"/>
      <c r="I80" s="27"/>
      <c r="J80" s="38"/>
      <c r="K80" s="27"/>
      <c r="L80" s="38"/>
      <c r="M80" s="27"/>
      <c r="N80" s="38"/>
      <c r="O80" s="113"/>
      <c r="P80" s="113"/>
      <c r="Q80" s="113"/>
      <c r="R80" s="113"/>
      <c r="S80" s="113"/>
      <c r="T80" s="112"/>
      <c r="U80" s="61"/>
      <c r="V80" s="61"/>
      <c r="W80" s="61"/>
    </row>
    <row r="81" spans="1:23" x14ac:dyDescent="0.3">
      <c r="A81" s="40" t="s">
        <v>1</v>
      </c>
      <c r="B81" s="27"/>
      <c r="C81" s="27"/>
      <c r="D81" s="27"/>
      <c r="E81" s="143" t="str">
        <f t="shared" si="18"/>
        <v/>
      </c>
      <c r="F81" s="38"/>
      <c r="G81" s="27"/>
      <c r="H81" s="38"/>
      <c r="I81" s="27"/>
      <c r="J81" s="38"/>
      <c r="K81" s="27"/>
      <c r="L81" s="38"/>
      <c r="M81" s="27"/>
      <c r="N81" s="38"/>
      <c r="O81" s="113"/>
      <c r="P81" s="113"/>
      <c r="Q81" s="113"/>
      <c r="R81" s="113"/>
      <c r="S81" s="113"/>
      <c r="T81" s="112"/>
      <c r="U81" s="61"/>
      <c r="V81" s="61"/>
      <c r="W81" s="61"/>
    </row>
    <row r="82" spans="1:23" x14ac:dyDescent="0.3">
      <c r="A82" s="40" t="s">
        <v>2</v>
      </c>
      <c r="B82" s="27"/>
      <c r="C82" s="27"/>
      <c r="D82" s="27"/>
      <c r="E82" s="143" t="str">
        <f t="shared" si="18"/>
        <v/>
      </c>
      <c r="F82" s="38"/>
      <c r="G82" s="27"/>
      <c r="H82" s="38"/>
      <c r="I82" s="27"/>
      <c r="J82" s="38"/>
      <c r="K82" s="27"/>
      <c r="L82" s="38"/>
      <c r="M82" s="27"/>
      <c r="N82" s="38"/>
      <c r="O82" s="113"/>
      <c r="P82" s="113"/>
      <c r="Q82" s="113"/>
      <c r="R82" s="113"/>
      <c r="S82" s="113"/>
      <c r="T82" s="112"/>
      <c r="U82" s="61"/>
      <c r="V82" s="61"/>
      <c r="W82" s="61"/>
    </row>
    <row r="83" spans="1:23" x14ac:dyDescent="0.3">
      <c r="A83" s="40" t="s">
        <v>3</v>
      </c>
      <c r="B83" s="27"/>
      <c r="C83" s="27"/>
      <c r="D83" s="27"/>
      <c r="E83" s="143" t="str">
        <f t="shared" si="18"/>
        <v/>
      </c>
      <c r="F83" s="38"/>
      <c r="G83" s="27"/>
      <c r="H83" s="38"/>
      <c r="I83" s="27"/>
      <c r="J83" s="38"/>
      <c r="K83" s="27"/>
      <c r="L83" s="38"/>
      <c r="M83" s="27"/>
      <c r="N83" s="38"/>
      <c r="O83" s="113"/>
      <c r="P83" s="113"/>
      <c r="Q83" s="113"/>
      <c r="R83" s="113"/>
      <c r="S83" s="113"/>
      <c r="T83" s="112"/>
      <c r="U83" s="61"/>
      <c r="V83" s="61"/>
      <c r="W83" s="61"/>
    </row>
    <row r="84" spans="1:23" x14ac:dyDescent="0.3">
      <c r="A84" s="40" t="s">
        <v>5</v>
      </c>
      <c r="B84" s="27"/>
      <c r="C84" s="27"/>
      <c r="D84" s="27"/>
      <c r="E84" s="143" t="str">
        <f t="shared" si="18"/>
        <v/>
      </c>
      <c r="F84" s="38"/>
      <c r="G84" s="27"/>
      <c r="H84" s="38"/>
      <c r="I84" s="27"/>
      <c r="J84" s="38"/>
      <c r="K84" s="27"/>
      <c r="L84" s="38"/>
      <c r="M84" s="27"/>
      <c r="N84" s="38"/>
      <c r="O84" s="113"/>
      <c r="P84" s="113"/>
      <c r="Q84" s="113"/>
      <c r="R84" s="113"/>
      <c r="S84" s="113"/>
      <c r="T84" s="112"/>
      <c r="U84" s="61"/>
      <c r="V84" s="61"/>
      <c r="W84" s="61"/>
    </row>
    <row r="85" spans="1:23" x14ac:dyDescent="0.3">
      <c r="A85" s="40" t="s">
        <v>10</v>
      </c>
      <c r="B85" s="41"/>
      <c r="C85" s="41"/>
      <c r="D85" s="41"/>
      <c r="E85" s="143" t="str">
        <f t="shared" si="18"/>
        <v/>
      </c>
      <c r="F85" s="38"/>
      <c r="G85" s="27"/>
      <c r="H85" s="38"/>
      <c r="I85" s="27"/>
      <c r="J85" s="38"/>
      <c r="K85" s="27"/>
      <c r="L85" s="38"/>
      <c r="M85" s="27"/>
      <c r="N85" s="38"/>
      <c r="O85" s="113"/>
      <c r="P85" s="113"/>
      <c r="Q85" s="113"/>
      <c r="R85" s="113"/>
      <c r="S85" s="113"/>
      <c r="T85" s="112"/>
      <c r="U85" s="61"/>
      <c r="V85" s="61"/>
      <c r="W85" s="61"/>
    </row>
    <row r="86" spans="1:23" x14ac:dyDescent="0.3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09"/>
      <c r="P86" s="109"/>
      <c r="Q86" s="109"/>
      <c r="R86" s="109"/>
      <c r="S86" s="109"/>
      <c r="T86" s="112"/>
      <c r="U86" s="61"/>
      <c r="V86" s="61"/>
      <c r="W86" s="61"/>
    </row>
    <row r="87" spans="1:23" x14ac:dyDescent="0.3">
      <c r="A87" s="25" t="s">
        <v>43</v>
      </c>
      <c r="B87" s="209"/>
      <c r="C87" s="209"/>
      <c r="D87" s="210"/>
      <c r="E87" s="141" t="s">
        <v>86</v>
      </c>
      <c r="F87" s="142"/>
      <c r="G87" s="61"/>
      <c r="H87" s="61"/>
      <c r="I87" s="61"/>
      <c r="J87" s="61"/>
      <c r="K87" s="61"/>
      <c r="L87" s="61"/>
      <c r="M87" s="61"/>
      <c r="N87" s="61"/>
      <c r="O87" s="112"/>
      <c r="P87" s="112"/>
      <c r="Q87" s="112"/>
      <c r="R87" s="112"/>
      <c r="S87" s="112"/>
      <c r="T87" s="112"/>
      <c r="U87" s="61"/>
      <c r="V87" s="61"/>
      <c r="W87" s="61"/>
    </row>
    <row r="88" spans="1:23" ht="57.6" x14ac:dyDescent="0.3">
      <c r="A88" s="30" t="s">
        <v>12</v>
      </c>
      <c r="B88" s="26" t="s">
        <v>26</v>
      </c>
      <c r="C88" s="26" t="s">
        <v>40</v>
      </c>
      <c r="D88" s="26" t="s">
        <v>39</v>
      </c>
      <c r="E88" s="26" t="s">
        <v>59</v>
      </c>
      <c r="F88" s="26" t="s">
        <v>33</v>
      </c>
      <c r="G88" s="26" t="s">
        <v>32</v>
      </c>
      <c r="H88" s="26" t="s">
        <v>34</v>
      </c>
      <c r="I88" s="26" t="s">
        <v>27</v>
      </c>
      <c r="J88" s="26" t="s">
        <v>35</v>
      </c>
      <c r="K88" s="26" t="s">
        <v>28</v>
      </c>
      <c r="L88" s="26" t="s">
        <v>31</v>
      </c>
      <c r="M88" s="26" t="s">
        <v>53</v>
      </c>
      <c r="N88" s="26" t="s">
        <v>52</v>
      </c>
      <c r="O88" s="111"/>
      <c r="P88" s="111"/>
      <c r="Q88" s="111"/>
      <c r="R88" s="111"/>
      <c r="S88" s="111"/>
      <c r="T88" s="112"/>
      <c r="U88" s="61"/>
      <c r="V88" s="61"/>
      <c r="W88" s="61"/>
    </row>
    <row r="89" spans="1:23" x14ac:dyDescent="0.3">
      <c r="A89" s="39" t="s">
        <v>11</v>
      </c>
      <c r="B89" s="27"/>
      <c r="C89" s="27"/>
      <c r="D89" s="27"/>
      <c r="E89" s="143" t="str">
        <f>IF(C89+D89=0,"",SUM(C89:D89))</f>
        <v/>
      </c>
      <c r="F89" s="38"/>
      <c r="G89" s="27"/>
      <c r="H89" s="38"/>
      <c r="I89" s="27"/>
      <c r="J89" s="38"/>
      <c r="K89" s="27"/>
      <c r="L89" s="38"/>
      <c r="M89" s="27"/>
      <c r="N89" s="38"/>
      <c r="O89" s="113"/>
      <c r="P89" s="113"/>
      <c r="Q89" s="113"/>
      <c r="R89" s="113"/>
      <c r="S89" s="113"/>
      <c r="T89" s="112"/>
      <c r="U89" s="61"/>
      <c r="V89" s="61"/>
      <c r="W89" s="61"/>
    </row>
    <row r="90" spans="1:23" x14ac:dyDescent="0.3">
      <c r="A90" s="40" t="s">
        <v>4</v>
      </c>
      <c r="B90" s="27"/>
      <c r="C90" s="27"/>
      <c r="D90" s="27"/>
      <c r="E90" s="143" t="str">
        <f t="shared" ref="E90:E100" si="19">IF(C90+D90=0,"",SUM(C90:D90))</f>
        <v/>
      </c>
      <c r="F90" s="38"/>
      <c r="G90" s="27"/>
      <c r="H90" s="38"/>
      <c r="I90" s="27"/>
      <c r="J90" s="38"/>
      <c r="K90" s="27"/>
      <c r="L90" s="38"/>
      <c r="M90" s="27"/>
      <c r="N90" s="38"/>
      <c r="O90" s="113"/>
      <c r="P90" s="113"/>
      <c r="Q90" s="113"/>
      <c r="R90" s="113"/>
      <c r="S90" s="113"/>
      <c r="T90" s="112"/>
      <c r="U90" s="61"/>
      <c r="V90" s="61"/>
      <c r="W90" s="61"/>
    </row>
    <row r="91" spans="1:23" x14ac:dyDescent="0.3">
      <c r="A91" s="40" t="s">
        <v>6</v>
      </c>
      <c r="B91" s="27"/>
      <c r="C91" s="27"/>
      <c r="D91" s="27"/>
      <c r="E91" s="143" t="str">
        <f t="shared" si="19"/>
        <v/>
      </c>
      <c r="F91" s="38"/>
      <c r="G91" s="27"/>
      <c r="H91" s="38"/>
      <c r="I91" s="27"/>
      <c r="J91" s="38"/>
      <c r="K91" s="27"/>
      <c r="L91" s="38"/>
      <c r="M91" s="27"/>
      <c r="N91" s="38"/>
      <c r="O91" s="113"/>
      <c r="P91" s="113"/>
      <c r="Q91" s="113"/>
      <c r="R91" s="113"/>
      <c r="S91" s="113"/>
      <c r="T91" s="112"/>
      <c r="U91" s="61"/>
      <c r="V91" s="61"/>
      <c r="W91" s="61"/>
    </row>
    <row r="92" spans="1:23" x14ac:dyDescent="0.3">
      <c r="A92" s="40" t="s">
        <v>7</v>
      </c>
      <c r="B92" s="27"/>
      <c r="C92" s="27"/>
      <c r="D92" s="27"/>
      <c r="E92" s="143" t="str">
        <f t="shared" si="19"/>
        <v/>
      </c>
      <c r="F92" s="38"/>
      <c r="G92" s="27"/>
      <c r="H92" s="38"/>
      <c r="I92" s="27"/>
      <c r="J92" s="38"/>
      <c r="K92" s="27"/>
      <c r="L92" s="38"/>
      <c r="M92" s="27"/>
      <c r="N92" s="38"/>
      <c r="O92" s="113"/>
      <c r="P92" s="113"/>
      <c r="Q92" s="113"/>
      <c r="R92" s="113"/>
      <c r="S92" s="113"/>
      <c r="T92" s="112"/>
      <c r="U92" s="61"/>
      <c r="V92" s="61"/>
      <c r="W92" s="61"/>
    </row>
    <row r="93" spans="1:23" x14ac:dyDescent="0.3">
      <c r="A93" s="40" t="s">
        <v>8</v>
      </c>
      <c r="B93" s="27"/>
      <c r="C93" s="27"/>
      <c r="D93" s="27"/>
      <c r="E93" s="143" t="str">
        <f t="shared" si="19"/>
        <v/>
      </c>
      <c r="F93" s="38"/>
      <c r="G93" s="27"/>
      <c r="H93" s="38"/>
      <c r="I93" s="27"/>
      <c r="J93" s="38"/>
      <c r="K93" s="27"/>
      <c r="L93" s="38"/>
      <c r="M93" s="27"/>
      <c r="N93" s="38"/>
      <c r="O93" s="113"/>
      <c r="P93" s="113"/>
      <c r="Q93" s="113"/>
      <c r="R93" s="113"/>
      <c r="S93" s="113"/>
      <c r="T93" s="112"/>
      <c r="U93" s="61"/>
      <c r="V93" s="61"/>
      <c r="W93" s="61"/>
    </row>
    <row r="94" spans="1:23" x14ac:dyDescent="0.3">
      <c r="A94" s="40" t="s">
        <v>9</v>
      </c>
      <c r="B94" s="27"/>
      <c r="C94" s="27"/>
      <c r="D94" s="27"/>
      <c r="E94" s="143" t="str">
        <f t="shared" si="19"/>
        <v/>
      </c>
      <c r="F94" s="38"/>
      <c r="G94" s="27"/>
      <c r="H94" s="38"/>
      <c r="I94" s="27"/>
      <c r="J94" s="38"/>
      <c r="K94" s="27"/>
      <c r="L94" s="38"/>
      <c r="M94" s="27"/>
      <c r="N94" s="38"/>
      <c r="O94" s="113"/>
      <c r="P94" s="113"/>
      <c r="Q94" s="113"/>
      <c r="R94" s="113"/>
      <c r="S94" s="113"/>
      <c r="T94" s="112"/>
      <c r="U94" s="61"/>
      <c r="V94" s="61"/>
      <c r="W94" s="61"/>
    </row>
    <row r="95" spans="1:23" x14ac:dyDescent="0.3">
      <c r="A95" s="40" t="s">
        <v>0</v>
      </c>
      <c r="B95" s="27"/>
      <c r="C95" s="27"/>
      <c r="D95" s="27"/>
      <c r="E95" s="143" t="str">
        <f t="shared" si="19"/>
        <v/>
      </c>
      <c r="F95" s="38"/>
      <c r="G95" s="27"/>
      <c r="H95" s="38"/>
      <c r="I95" s="27"/>
      <c r="J95" s="38"/>
      <c r="K95" s="27"/>
      <c r="L95" s="38"/>
      <c r="M95" s="27"/>
      <c r="N95" s="38"/>
      <c r="O95" s="113"/>
      <c r="P95" s="113"/>
      <c r="Q95" s="113"/>
      <c r="R95" s="113"/>
      <c r="S95" s="113"/>
      <c r="T95" s="112"/>
      <c r="U95" s="61"/>
      <c r="V95" s="61"/>
      <c r="W95" s="61"/>
    </row>
    <row r="96" spans="1:23" x14ac:dyDescent="0.3">
      <c r="A96" s="40" t="s">
        <v>1</v>
      </c>
      <c r="B96" s="27"/>
      <c r="C96" s="27"/>
      <c r="D96" s="27"/>
      <c r="E96" s="143" t="str">
        <f t="shared" si="19"/>
        <v/>
      </c>
      <c r="F96" s="38"/>
      <c r="G96" s="27"/>
      <c r="H96" s="38"/>
      <c r="I96" s="27"/>
      <c r="J96" s="38"/>
      <c r="K96" s="27"/>
      <c r="L96" s="38"/>
      <c r="M96" s="27"/>
      <c r="N96" s="38"/>
      <c r="O96" s="113"/>
      <c r="P96" s="113"/>
      <c r="Q96" s="113"/>
      <c r="R96" s="113"/>
      <c r="S96" s="113"/>
      <c r="T96" s="112"/>
      <c r="U96" s="61"/>
      <c r="V96" s="61"/>
      <c r="W96" s="61"/>
    </row>
    <row r="97" spans="1:23" x14ac:dyDescent="0.3">
      <c r="A97" s="40" t="s">
        <v>2</v>
      </c>
      <c r="B97" s="27"/>
      <c r="C97" s="27"/>
      <c r="D97" s="27"/>
      <c r="E97" s="143" t="str">
        <f t="shared" si="19"/>
        <v/>
      </c>
      <c r="F97" s="38"/>
      <c r="G97" s="27"/>
      <c r="H97" s="38"/>
      <c r="I97" s="27"/>
      <c r="J97" s="38"/>
      <c r="K97" s="27"/>
      <c r="L97" s="38"/>
      <c r="M97" s="27"/>
      <c r="N97" s="38"/>
      <c r="O97" s="113"/>
      <c r="P97" s="113"/>
      <c r="Q97" s="113"/>
      <c r="R97" s="113"/>
      <c r="S97" s="113"/>
      <c r="T97" s="112"/>
      <c r="U97" s="61"/>
      <c r="V97" s="61"/>
      <c r="W97" s="61"/>
    </row>
    <row r="98" spans="1:23" x14ac:dyDescent="0.3">
      <c r="A98" s="40" t="s">
        <v>3</v>
      </c>
      <c r="B98" s="27"/>
      <c r="C98" s="27"/>
      <c r="D98" s="27"/>
      <c r="E98" s="143" t="str">
        <f t="shared" si="19"/>
        <v/>
      </c>
      <c r="F98" s="38"/>
      <c r="G98" s="27"/>
      <c r="H98" s="38"/>
      <c r="I98" s="27"/>
      <c r="J98" s="38"/>
      <c r="K98" s="27"/>
      <c r="L98" s="38"/>
      <c r="M98" s="27"/>
      <c r="N98" s="38"/>
      <c r="O98" s="113"/>
      <c r="P98" s="113"/>
      <c r="Q98" s="113"/>
      <c r="R98" s="113"/>
      <c r="S98" s="113"/>
      <c r="T98" s="112"/>
      <c r="U98" s="61"/>
      <c r="V98" s="61"/>
      <c r="W98" s="61"/>
    </row>
    <row r="99" spans="1:23" x14ac:dyDescent="0.3">
      <c r="A99" s="40" t="s">
        <v>5</v>
      </c>
      <c r="B99" s="27"/>
      <c r="C99" s="27"/>
      <c r="D99" s="27"/>
      <c r="E99" s="143" t="str">
        <f t="shared" si="19"/>
        <v/>
      </c>
      <c r="F99" s="38"/>
      <c r="G99" s="27"/>
      <c r="H99" s="38"/>
      <c r="I99" s="27"/>
      <c r="J99" s="38"/>
      <c r="K99" s="27"/>
      <c r="L99" s="38"/>
      <c r="M99" s="27"/>
      <c r="N99" s="38"/>
      <c r="O99" s="113"/>
      <c r="P99" s="113"/>
      <c r="Q99" s="113"/>
      <c r="R99" s="113"/>
      <c r="S99" s="113"/>
      <c r="T99" s="112"/>
      <c r="U99" s="61"/>
      <c r="V99" s="61"/>
      <c r="W99" s="61"/>
    </row>
    <row r="100" spans="1:23" x14ac:dyDescent="0.3">
      <c r="A100" s="40" t="s">
        <v>10</v>
      </c>
      <c r="B100" s="41"/>
      <c r="C100" s="27"/>
      <c r="D100" s="27"/>
      <c r="E100" s="143" t="str">
        <f t="shared" si="19"/>
        <v/>
      </c>
      <c r="F100" s="38"/>
      <c r="G100" s="27"/>
      <c r="H100" s="38"/>
      <c r="I100" s="27"/>
      <c r="J100" s="38"/>
      <c r="K100" s="27"/>
      <c r="L100" s="38"/>
      <c r="M100" s="27"/>
      <c r="N100" s="38"/>
      <c r="O100" s="113"/>
      <c r="P100" s="113"/>
      <c r="Q100" s="113"/>
      <c r="R100" s="113"/>
      <c r="S100" s="113"/>
      <c r="T100" s="112"/>
      <c r="U100" s="61"/>
      <c r="V100" s="61"/>
      <c r="W100" s="61"/>
    </row>
    <row r="101" spans="1:23" x14ac:dyDescent="0.3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109"/>
      <c r="P101" s="109"/>
      <c r="Q101" s="109"/>
      <c r="R101" s="109"/>
      <c r="S101" s="109"/>
      <c r="T101" s="112"/>
      <c r="U101" s="61"/>
      <c r="V101" s="61"/>
      <c r="W101" s="61"/>
    </row>
    <row r="102" spans="1:23" x14ac:dyDescent="0.3">
      <c r="A102" s="25" t="s">
        <v>43</v>
      </c>
      <c r="B102" s="209"/>
      <c r="C102" s="209"/>
      <c r="D102" s="210"/>
      <c r="E102" s="141" t="s">
        <v>86</v>
      </c>
      <c r="F102" s="142"/>
      <c r="G102" s="61"/>
      <c r="H102" s="61"/>
      <c r="I102" s="61"/>
      <c r="J102" s="61"/>
      <c r="K102" s="61"/>
      <c r="L102" s="61"/>
      <c r="M102" s="61"/>
      <c r="N102" s="61"/>
      <c r="O102" s="112"/>
      <c r="P102" s="112"/>
      <c r="Q102" s="112"/>
      <c r="R102" s="112"/>
      <c r="S102" s="112"/>
      <c r="T102" s="112"/>
      <c r="U102" s="61"/>
      <c r="V102" s="61"/>
      <c r="W102" s="61"/>
    </row>
    <row r="103" spans="1:23" ht="57.6" x14ac:dyDescent="0.3">
      <c r="A103" s="30" t="s">
        <v>12</v>
      </c>
      <c r="B103" s="26" t="s">
        <v>26</v>
      </c>
      <c r="C103" s="26" t="s">
        <v>40</v>
      </c>
      <c r="D103" s="26" t="s">
        <v>39</v>
      </c>
      <c r="E103" s="26" t="s">
        <v>59</v>
      </c>
      <c r="F103" s="26" t="s">
        <v>33</v>
      </c>
      <c r="G103" s="26" t="s">
        <v>32</v>
      </c>
      <c r="H103" s="26" t="s">
        <v>34</v>
      </c>
      <c r="I103" s="26" t="s">
        <v>27</v>
      </c>
      <c r="J103" s="26" t="s">
        <v>35</v>
      </c>
      <c r="K103" s="26" t="s">
        <v>28</v>
      </c>
      <c r="L103" s="26" t="s">
        <v>31</v>
      </c>
      <c r="M103" s="26" t="s">
        <v>53</v>
      </c>
      <c r="N103" s="26" t="s">
        <v>52</v>
      </c>
      <c r="O103" s="111"/>
      <c r="P103" s="111"/>
      <c r="Q103" s="111"/>
      <c r="R103" s="111"/>
      <c r="S103" s="111"/>
      <c r="T103" s="112"/>
      <c r="U103" s="61"/>
      <c r="V103" s="61"/>
      <c r="W103" s="61"/>
    </row>
    <row r="104" spans="1:23" x14ac:dyDescent="0.3">
      <c r="A104" s="39" t="s">
        <v>11</v>
      </c>
      <c r="B104" s="27"/>
      <c r="C104" s="27"/>
      <c r="D104" s="27"/>
      <c r="E104" s="143" t="str">
        <f>IF(C104+D104=0,"",SUM(C104:D104))</f>
        <v/>
      </c>
      <c r="F104" s="38"/>
      <c r="G104" s="27"/>
      <c r="H104" s="38"/>
      <c r="I104" s="27"/>
      <c r="J104" s="38"/>
      <c r="K104" s="27"/>
      <c r="L104" s="38"/>
      <c r="M104" s="27"/>
      <c r="N104" s="38"/>
      <c r="O104" s="113"/>
      <c r="P104" s="113"/>
      <c r="Q104" s="113"/>
      <c r="R104" s="113"/>
      <c r="S104" s="113"/>
      <c r="T104" s="112"/>
      <c r="U104" s="61"/>
      <c r="V104" s="61"/>
      <c r="W104" s="61"/>
    </row>
    <row r="105" spans="1:23" x14ac:dyDescent="0.3">
      <c r="A105" s="40" t="s">
        <v>4</v>
      </c>
      <c r="B105" s="27"/>
      <c r="C105" s="27"/>
      <c r="D105" s="27"/>
      <c r="E105" s="143" t="str">
        <f t="shared" ref="E105:E115" si="20">IF(C105+D105=0,"",SUM(C105:D105))</f>
        <v/>
      </c>
      <c r="F105" s="38"/>
      <c r="G105" s="27"/>
      <c r="H105" s="38"/>
      <c r="I105" s="27"/>
      <c r="J105" s="38"/>
      <c r="K105" s="27"/>
      <c r="L105" s="38"/>
      <c r="M105" s="27"/>
      <c r="N105" s="38"/>
      <c r="O105" s="113"/>
      <c r="P105" s="113"/>
      <c r="Q105" s="113"/>
      <c r="R105" s="113"/>
      <c r="S105" s="113"/>
      <c r="T105" s="112"/>
      <c r="U105" s="61"/>
      <c r="V105" s="61"/>
      <c r="W105" s="61"/>
    </row>
    <row r="106" spans="1:23" x14ac:dyDescent="0.3">
      <c r="A106" s="40" t="s">
        <v>6</v>
      </c>
      <c r="B106" s="27"/>
      <c r="C106" s="27"/>
      <c r="D106" s="27"/>
      <c r="E106" s="143" t="str">
        <f t="shared" si="20"/>
        <v/>
      </c>
      <c r="F106" s="38"/>
      <c r="G106" s="27"/>
      <c r="H106" s="38"/>
      <c r="I106" s="27"/>
      <c r="J106" s="38"/>
      <c r="K106" s="27"/>
      <c r="L106" s="38"/>
      <c r="M106" s="27"/>
      <c r="N106" s="38"/>
      <c r="O106" s="113"/>
      <c r="P106" s="113"/>
      <c r="Q106" s="113"/>
      <c r="R106" s="113"/>
      <c r="S106" s="113"/>
      <c r="T106" s="112"/>
      <c r="U106" s="61"/>
      <c r="V106" s="61"/>
      <c r="W106" s="61"/>
    </row>
    <row r="107" spans="1:23" x14ac:dyDescent="0.3">
      <c r="A107" s="40" t="s">
        <v>7</v>
      </c>
      <c r="B107" s="27"/>
      <c r="C107" s="27"/>
      <c r="D107" s="27"/>
      <c r="E107" s="143" t="str">
        <f t="shared" si="20"/>
        <v/>
      </c>
      <c r="F107" s="38"/>
      <c r="G107" s="27"/>
      <c r="H107" s="38"/>
      <c r="I107" s="27"/>
      <c r="J107" s="38"/>
      <c r="K107" s="27"/>
      <c r="L107" s="38"/>
      <c r="M107" s="27"/>
      <c r="N107" s="38"/>
      <c r="O107" s="113"/>
      <c r="P107" s="113"/>
      <c r="Q107" s="113"/>
      <c r="R107" s="113"/>
      <c r="S107" s="113"/>
      <c r="T107" s="112"/>
      <c r="U107" s="61"/>
      <c r="V107" s="61"/>
      <c r="W107" s="61"/>
    </row>
    <row r="108" spans="1:23" x14ac:dyDescent="0.3">
      <c r="A108" s="40" t="s">
        <v>8</v>
      </c>
      <c r="B108" s="27"/>
      <c r="C108" s="27"/>
      <c r="D108" s="27"/>
      <c r="E108" s="143" t="str">
        <f t="shared" si="20"/>
        <v/>
      </c>
      <c r="F108" s="38"/>
      <c r="G108" s="27"/>
      <c r="H108" s="38"/>
      <c r="I108" s="27"/>
      <c r="J108" s="38"/>
      <c r="K108" s="27"/>
      <c r="L108" s="38"/>
      <c r="M108" s="27"/>
      <c r="N108" s="38"/>
      <c r="O108" s="113"/>
      <c r="P108" s="113"/>
      <c r="Q108" s="113"/>
      <c r="R108" s="113"/>
      <c r="S108" s="113"/>
      <c r="T108" s="112"/>
      <c r="U108" s="61"/>
      <c r="V108" s="61"/>
      <c r="W108" s="61"/>
    </row>
    <row r="109" spans="1:23" x14ac:dyDescent="0.3">
      <c r="A109" s="40" t="s">
        <v>9</v>
      </c>
      <c r="B109" s="27"/>
      <c r="C109" s="27"/>
      <c r="D109" s="27"/>
      <c r="E109" s="143" t="str">
        <f t="shared" si="20"/>
        <v/>
      </c>
      <c r="F109" s="38"/>
      <c r="G109" s="27"/>
      <c r="H109" s="38"/>
      <c r="I109" s="27"/>
      <c r="J109" s="38"/>
      <c r="K109" s="27"/>
      <c r="L109" s="38"/>
      <c r="M109" s="27"/>
      <c r="N109" s="38"/>
      <c r="O109" s="113"/>
      <c r="P109" s="113"/>
      <c r="Q109" s="113"/>
      <c r="R109" s="113"/>
      <c r="S109" s="113"/>
      <c r="T109" s="112"/>
      <c r="U109" s="61"/>
      <c r="V109" s="61"/>
      <c r="W109" s="61"/>
    </row>
    <row r="110" spans="1:23" x14ac:dyDescent="0.3">
      <c r="A110" s="40" t="s">
        <v>0</v>
      </c>
      <c r="B110" s="27"/>
      <c r="C110" s="27"/>
      <c r="D110" s="27"/>
      <c r="E110" s="143" t="str">
        <f t="shared" si="20"/>
        <v/>
      </c>
      <c r="F110" s="38"/>
      <c r="G110" s="27"/>
      <c r="H110" s="38"/>
      <c r="I110" s="27"/>
      <c r="J110" s="38"/>
      <c r="K110" s="27"/>
      <c r="L110" s="38"/>
      <c r="M110" s="27"/>
      <c r="N110" s="38"/>
      <c r="O110" s="113"/>
      <c r="P110" s="113"/>
      <c r="Q110" s="113"/>
      <c r="R110" s="113"/>
      <c r="S110" s="113"/>
      <c r="T110" s="112"/>
      <c r="U110" s="61"/>
      <c r="V110" s="61"/>
      <c r="W110" s="61"/>
    </row>
    <row r="111" spans="1:23" x14ac:dyDescent="0.3">
      <c r="A111" s="40" t="s">
        <v>1</v>
      </c>
      <c r="B111" s="27"/>
      <c r="C111" s="27"/>
      <c r="D111" s="27"/>
      <c r="E111" s="143" t="str">
        <f t="shared" si="20"/>
        <v/>
      </c>
      <c r="F111" s="38"/>
      <c r="G111" s="27"/>
      <c r="H111" s="38"/>
      <c r="I111" s="27"/>
      <c r="J111" s="38"/>
      <c r="K111" s="27"/>
      <c r="L111" s="38"/>
      <c r="M111" s="27"/>
      <c r="N111" s="38"/>
      <c r="O111" s="113"/>
      <c r="P111" s="113"/>
      <c r="Q111" s="113"/>
      <c r="R111" s="113"/>
      <c r="S111" s="113"/>
      <c r="T111" s="112"/>
      <c r="U111" s="61"/>
      <c r="V111" s="61"/>
      <c r="W111" s="61"/>
    </row>
    <row r="112" spans="1:23" x14ac:dyDescent="0.3">
      <c r="A112" s="40" t="s">
        <v>2</v>
      </c>
      <c r="B112" s="27"/>
      <c r="C112" s="27"/>
      <c r="D112" s="27"/>
      <c r="E112" s="143" t="str">
        <f t="shared" si="20"/>
        <v/>
      </c>
      <c r="F112" s="38"/>
      <c r="G112" s="27"/>
      <c r="H112" s="38"/>
      <c r="I112" s="27"/>
      <c r="J112" s="38"/>
      <c r="K112" s="27"/>
      <c r="L112" s="38"/>
      <c r="M112" s="27"/>
      <c r="N112" s="38"/>
      <c r="O112" s="113"/>
      <c r="P112" s="113"/>
      <c r="Q112" s="113"/>
      <c r="R112" s="113"/>
      <c r="S112" s="113"/>
      <c r="T112" s="112"/>
      <c r="U112" s="61"/>
      <c r="V112" s="61"/>
      <c r="W112" s="61"/>
    </row>
    <row r="113" spans="1:23" x14ac:dyDescent="0.3">
      <c r="A113" s="40" t="s">
        <v>3</v>
      </c>
      <c r="B113" s="27"/>
      <c r="C113" s="27"/>
      <c r="D113" s="27"/>
      <c r="E113" s="143" t="str">
        <f t="shared" si="20"/>
        <v/>
      </c>
      <c r="F113" s="38"/>
      <c r="G113" s="27"/>
      <c r="H113" s="38"/>
      <c r="I113" s="27"/>
      <c r="J113" s="38"/>
      <c r="K113" s="27"/>
      <c r="L113" s="38"/>
      <c r="M113" s="27"/>
      <c r="N113" s="38"/>
      <c r="O113" s="113"/>
      <c r="P113" s="113"/>
      <c r="Q113" s="113"/>
      <c r="R113" s="113"/>
      <c r="S113" s="113"/>
      <c r="T113" s="112"/>
      <c r="U113" s="61"/>
      <c r="V113" s="61"/>
      <c r="W113" s="61"/>
    </row>
    <row r="114" spans="1:23" x14ac:dyDescent="0.3">
      <c r="A114" s="40" t="s">
        <v>5</v>
      </c>
      <c r="B114" s="27"/>
      <c r="C114" s="27"/>
      <c r="D114" s="27"/>
      <c r="E114" s="143" t="str">
        <f t="shared" si="20"/>
        <v/>
      </c>
      <c r="F114" s="38"/>
      <c r="G114" s="27"/>
      <c r="H114" s="38"/>
      <c r="I114" s="27"/>
      <c r="J114" s="38"/>
      <c r="K114" s="27"/>
      <c r="L114" s="38"/>
      <c r="M114" s="27"/>
      <c r="N114" s="38"/>
      <c r="O114" s="113"/>
      <c r="P114" s="113"/>
      <c r="Q114" s="113"/>
      <c r="R114" s="113"/>
      <c r="S114" s="113"/>
      <c r="T114" s="112"/>
      <c r="U114" s="61"/>
      <c r="V114" s="61"/>
      <c r="W114" s="61"/>
    </row>
    <row r="115" spans="1:23" x14ac:dyDescent="0.3">
      <c r="A115" s="40" t="s">
        <v>10</v>
      </c>
      <c r="B115" s="41"/>
      <c r="C115" s="41"/>
      <c r="D115" s="41"/>
      <c r="E115" s="143" t="str">
        <f t="shared" si="20"/>
        <v/>
      </c>
      <c r="F115" s="38"/>
      <c r="G115" s="27"/>
      <c r="H115" s="38"/>
      <c r="I115" s="27"/>
      <c r="J115" s="38"/>
      <c r="K115" s="27"/>
      <c r="L115" s="38"/>
      <c r="M115" s="27"/>
      <c r="N115" s="38"/>
      <c r="O115" s="113"/>
      <c r="P115" s="113"/>
      <c r="Q115" s="113"/>
      <c r="R115" s="113"/>
      <c r="S115" s="113"/>
      <c r="T115" s="112"/>
      <c r="U115" s="61"/>
      <c r="V115" s="61"/>
      <c r="W115" s="61"/>
    </row>
    <row r="116" spans="1:23" x14ac:dyDescent="0.3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09"/>
      <c r="P116" s="109"/>
      <c r="Q116" s="109"/>
      <c r="R116" s="109"/>
      <c r="S116" s="109"/>
      <c r="T116" s="112"/>
      <c r="U116" s="61"/>
      <c r="V116" s="61"/>
      <c r="W116" s="61"/>
    </row>
    <row r="117" spans="1:23" x14ac:dyDescent="0.3">
      <c r="A117" s="25" t="s">
        <v>43</v>
      </c>
      <c r="B117" s="209"/>
      <c r="C117" s="209"/>
      <c r="D117" s="210"/>
      <c r="E117" s="141" t="s">
        <v>86</v>
      </c>
      <c r="F117" s="142"/>
      <c r="G117" s="61"/>
      <c r="H117" s="61"/>
      <c r="I117" s="61"/>
      <c r="J117" s="61"/>
      <c r="K117" s="61"/>
      <c r="L117" s="61"/>
      <c r="M117" s="61"/>
      <c r="N117" s="61"/>
      <c r="O117" s="112"/>
      <c r="P117" s="112"/>
      <c r="Q117" s="112"/>
      <c r="R117" s="112"/>
      <c r="S117" s="112"/>
      <c r="T117" s="112"/>
      <c r="U117" s="61"/>
      <c r="V117" s="61"/>
      <c r="W117" s="61"/>
    </row>
    <row r="118" spans="1:23" ht="57.6" x14ac:dyDescent="0.3">
      <c r="A118" s="30" t="s">
        <v>12</v>
      </c>
      <c r="B118" s="26" t="s">
        <v>26</v>
      </c>
      <c r="C118" s="26" t="s">
        <v>40</v>
      </c>
      <c r="D118" s="26" t="s">
        <v>39</v>
      </c>
      <c r="E118" s="26" t="s">
        <v>59</v>
      </c>
      <c r="F118" s="26" t="s">
        <v>33</v>
      </c>
      <c r="G118" s="26" t="s">
        <v>32</v>
      </c>
      <c r="H118" s="26" t="s">
        <v>34</v>
      </c>
      <c r="I118" s="26" t="s">
        <v>27</v>
      </c>
      <c r="J118" s="26" t="s">
        <v>35</v>
      </c>
      <c r="K118" s="26" t="s">
        <v>28</v>
      </c>
      <c r="L118" s="26" t="s">
        <v>31</v>
      </c>
      <c r="M118" s="26" t="s">
        <v>53</v>
      </c>
      <c r="N118" s="26" t="s">
        <v>52</v>
      </c>
      <c r="O118" s="111"/>
      <c r="P118" s="111"/>
      <c r="Q118" s="111"/>
      <c r="R118" s="111"/>
      <c r="S118" s="111"/>
      <c r="T118" s="112"/>
      <c r="U118" s="61"/>
      <c r="V118" s="61"/>
      <c r="W118" s="61"/>
    </row>
    <row r="119" spans="1:23" x14ac:dyDescent="0.3">
      <c r="A119" s="39" t="s">
        <v>11</v>
      </c>
      <c r="B119" s="27"/>
      <c r="C119" s="27"/>
      <c r="D119" s="27"/>
      <c r="E119" s="143" t="str">
        <f>IF(C119+D119=0,"",SUM(C119:D119))</f>
        <v/>
      </c>
      <c r="F119" s="27"/>
      <c r="G119" s="27"/>
      <c r="H119" s="27"/>
      <c r="I119" s="27"/>
      <c r="J119" s="27"/>
      <c r="K119" s="27"/>
      <c r="L119" s="27"/>
      <c r="M119" s="27"/>
      <c r="N119" s="27"/>
      <c r="O119" s="109"/>
      <c r="P119" s="109"/>
      <c r="Q119" s="109"/>
      <c r="R119" s="109"/>
      <c r="S119" s="109"/>
      <c r="T119" s="112"/>
      <c r="U119" s="61"/>
      <c r="V119" s="61"/>
      <c r="W119" s="61"/>
    </row>
    <row r="120" spans="1:23" x14ac:dyDescent="0.3">
      <c r="A120" s="40" t="s">
        <v>4</v>
      </c>
      <c r="B120" s="27"/>
      <c r="C120" s="27"/>
      <c r="D120" s="27"/>
      <c r="E120" s="143" t="str">
        <f t="shared" ref="E120:E130" si="21">IF(C120+D120=0,"",SUM(C120:D120))</f>
        <v/>
      </c>
      <c r="F120" s="27"/>
      <c r="G120" s="27"/>
      <c r="H120" s="27"/>
      <c r="I120" s="27"/>
      <c r="J120" s="27"/>
      <c r="K120" s="27"/>
      <c r="L120" s="27"/>
      <c r="M120" s="27"/>
      <c r="N120" s="27"/>
      <c r="O120" s="109"/>
      <c r="P120" s="109"/>
      <c r="Q120" s="109"/>
      <c r="R120" s="109"/>
      <c r="S120" s="109"/>
      <c r="T120" s="112"/>
      <c r="U120" s="61"/>
      <c r="V120" s="61"/>
      <c r="W120" s="61"/>
    </row>
    <row r="121" spans="1:23" x14ac:dyDescent="0.3">
      <c r="A121" s="40" t="s">
        <v>6</v>
      </c>
      <c r="B121" s="27"/>
      <c r="C121" s="27"/>
      <c r="D121" s="27"/>
      <c r="E121" s="143" t="str">
        <f t="shared" si="21"/>
        <v/>
      </c>
      <c r="F121" s="27"/>
      <c r="G121" s="27"/>
      <c r="H121" s="27"/>
      <c r="I121" s="27"/>
      <c r="J121" s="27"/>
      <c r="K121" s="27"/>
      <c r="L121" s="27"/>
      <c r="M121" s="27"/>
      <c r="N121" s="27"/>
      <c r="O121" s="109"/>
      <c r="P121" s="109"/>
      <c r="Q121" s="109"/>
      <c r="R121" s="109"/>
      <c r="S121" s="109"/>
      <c r="T121" s="112"/>
      <c r="U121" s="61"/>
      <c r="V121" s="61"/>
      <c r="W121" s="61"/>
    </row>
    <row r="122" spans="1:23" x14ac:dyDescent="0.3">
      <c r="A122" s="40" t="s">
        <v>7</v>
      </c>
      <c r="B122" s="27"/>
      <c r="C122" s="27"/>
      <c r="D122" s="27"/>
      <c r="E122" s="143" t="str">
        <f t="shared" si="21"/>
        <v/>
      </c>
      <c r="F122" s="27"/>
      <c r="G122" s="27"/>
      <c r="H122" s="27"/>
      <c r="I122" s="27"/>
      <c r="J122" s="27"/>
      <c r="K122" s="27"/>
      <c r="L122" s="27"/>
      <c r="M122" s="27"/>
      <c r="N122" s="27"/>
      <c r="O122" s="109"/>
      <c r="P122" s="109"/>
      <c r="Q122" s="109"/>
      <c r="R122" s="109"/>
      <c r="S122" s="109"/>
      <c r="T122" s="112"/>
      <c r="U122" s="61"/>
      <c r="V122" s="61"/>
      <c r="W122" s="61"/>
    </row>
    <row r="123" spans="1:23" x14ac:dyDescent="0.3">
      <c r="A123" s="40" t="s">
        <v>8</v>
      </c>
      <c r="B123" s="27"/>
      <c r="C123" s="27"/>
      <c r="D123" s="27"/>
      <c r="E123" s="143" t="str">
        <f t="shared" si="21"/>
        <v/>
      </c>
      <c r="F123" s="27"/>
      <c r="G123" s="27"/>
      <c r="H123" s="27"/>
      <c r="I123" s="27"/>
      <c r="J123" s="27"/>
      <c r="K123" s="27"/>
      <c r="L123" s="27"/>
      <c r="M123" s="27"/>
      <c r="N123" s="27"/>
      <c r="O123" s="109"/>
      <c r="P123" s="109"/>
      <c r="Q123" s="109"/>
      <c r="R123" s="109"/>
      <c r="S123" s="109"/>
      <c r="T123" s="112"/>
      <c r="U123" s="61"/>
      <c r="V123" s="61"/>
      <c r="W123" s="61"/>
    </row>
    <row r="124" spans="1:23" x14ac:dyDescent="0.3">
      <c r="A124" s="40" t="s">
        <v>9</v>
      </c>
      <c r="B124" s="27"/>
      <c r="C124" s="27"/>
      <c r="D124" s="27"/>
      <c r="E124" s="143" t="str">
        <f t="shared" si="21"/>
        <v/>
      </c>
      <c r="F124" s="27"/>
      <c r="G124" s="27"/>
      <c r="H124" s="27"/>
      <c r="I124" s="27"/>
      <c r="J124" s="27"/>
      <c r="K124" s="27"/>
      <c r="L124" s="27"/>
      <c r="M124" s="27"/>
      <c r="N124" s="27"/>
      <c r="O124" s="109"/>
      <c r="P124" s="109"/>
      <c r="Q124" s="109"/>
      <c r="R124" s="109"/>
      <c r="S124" s="109"/>
      <c r="T124" s="112"/>
      <c r="U124" s="61"/>
      <c r="V124" s="61"/>
      <c r="W124" s="61"/>
    </row>
    <row r="125" spans="1:23" x14ac:dyDescent="0.3">
      <c r="A125" s="40" t="s">
        <v>0</v>
      </c>
      <c r="B125" s="27"/>
      <c r="C125" s="27"/>
      <c r="D125" s="27"/>
      <c r="E125" s="143" t="str">
        <f t="shared" si="21"/>
        <v/>
      </c>
      <c r="F125" s="27"/>
      <c r="G125" s="27"/>
      <c r="H125" s="27"/>
      <c r="I125" s="27"/>
      <c r="J125" s="27"/>
      <c r="K125" s="27"/>
      <c r="L125" s="27"/>
      <c r="M125" s="27"/>
      <c r="N125" s="27"/>
      <c r="O125" s="109"/>
      <c r="P125" s="109"/>
      <c r="Q125" s="109"/>
      <c r="R125" s="109"/>
      <c r="S125" s="109"/>
      <c r="T125" s="112"/>
      <c r="U125" s="61"/>
      <c r="V125" s="61"/>
      <c r="W125" s="61"/>
    </row>
    <row r="126" spans="1:23" x14ac:dyDescent="0.3">
      <c r="A126" s="40" t="s">
        <v>1</v>
      </c>
      <c r="B126" s="27"/>
      <c r="C126" s="27"/>
      <c r="D126" s="27"/>
      <c r="E126" s="143" t="str">
        <f t="shared" si="21"/>
        <v/>
      </c>
      <c r="F126" s="27"/>
      <c r="G126" s="27"/>
      <c r="H126" s="27"/>
      <c r="I126" s="27"/>
      <c r="J126" s="27"/>
      <c r="K126" s="27"/>
      <c r="L126" s="27"/>
      <c r="M126" s="27"/>
      <c r="N126" s="27"/>
      <c r="O126" s="109"/>
      <c r="P126" s="109"/>
      <c r="Q126" s="109"/>
      <c r="R126" s="109"/>
      <c r="S126" s="109"/>
      <c r="T126" s="112"/>
      <c r="U126" s="61"/>
      <c r="V126" s="61"/>
      <c r="W126" s="61"/>
    </row>
    <row r="127" spans="1:23" x14ac:dyDescent="0.3">
      <c r="A127" s="40" t="s">
        <v>2</v>
      </c>
      <c r="B127" s="27"/>
      <c r="C127" s="27"/>
      <c r="D127" s="27"/>
      <c r="E127" s="143" t="str">
        <f t="shared" si="21"/>
        <v/>
      </c>
      <c r="F127" s="27"/>
      <c r="G127" s="27"/>
      <c r="H127" s="27"/>
      <c r="I127" s="27"/>
      <c r="J127" s="27"/>
      <c r="K127" s="27"/>
      <c r="L127" s="27"/>
      <c r="M127" s="27"/>
      <c r="N127" s="27"/>
      <c r="O127" s="109"/>
      <c r="P127" s="109"/>
      <c r="Q127" s="109"/>
      <c r="R127" s="109"/>
      <c r="S127" s="109"/>
      <c r="T127" s="112"/>
      <c r="U127" s="61"/>
      <c r="V127" s="61"/>
      <c r="W127" s="61"/>
    </row>
    <row r="128" spans="1:23" x14ac:dyDescent="0.3">
      <c r="A128" s="40" t="s">
        <v>3</v>
      </c>
      <c r="B128" s="27"/>
      <c r="C128" s="27"/>
      <c r="D128" s="27"/>
      <c r="E128" s="143" t="str">
        <f t="shared" si="21"/>
        <v/>
      </c>
      <c r="F128" s="27"/>
      <c r="G128" s="27"/>
      <c r="H128" s="27"/>
      <c r="I128" s="27"/>
      <c r="J128" s="27"/>
      <c r="K128" s="27"/>
      <c r="L128" s="27"/>
      <c r="M128" s="27"/>
      <c r="N128" s="27"/>
      <c r="O128" s="109"/>
      <c r="P128" s="109"/>
      <c r="Q128" s="109"/>
      <c r="R128" s="109"/>
      <c r="S128" s="109"/>
      <c r="T128" s="112"/>
      <c r="U128" s="61"/>
      <c r="V128" s="61"/>
      <c r="W128" s="61"/>
    </row>
    <row r="129" spans="1:23" x14ac:dyDescent="0.3">
      <c r="A129" s="40" t="s">
        <v>5</v>
      </c>
      <c r="B129" s="27"/>
      <c r="C129" s="27"/>
      <c r="D129" s="27"/>
      <c r="E129" s="143" t="str">
        <f t="shared" si="21"/>
        <v/>
      </c>
      <c r="F129" s="27"/>
      <c r="G129" s="27"/>
      <c r="H129" s="27"/>
      <c r="I129" s="27"/>
      <c r="J129" s="27"/>
      <c r="K129" s="27"/>
      <c r="L129" s="27"/>
      <c r="M129" s="27"/>
      <c r="N129" s="27"/>
      <c r="O129" s="109"/>
      <c r="P129" s="109"/>
      <c r="Q129" s="109"/>
      <c r="R129" s="109"/>
      <c r="S129" s="109"/>
      <c r="T129" s="112"/>
      <c r="U129" s="61"/>
      <c r="V129" s="61"/>
      <c r="W129" s="61"/>
    </row>
    <row r="130" spans="1:23" x14ac:dyDescent="0.3">
      <c r="A130" s="40" t="s">
        <v>10</v>
      </c>
      <c r="B130" s="27"/>
      <c r="C130" s="27"/>
      <c r="D130" s="27"/>
      <c r="E130" s="143" t="str">
        <f t="shared" si="21"/>
        <v/>
      </c>
      <c r="F130" s="27"/>
      <c r="G130" s="27"/>
      <c r="H130" s="27"/>
      <c r="I130" s="27"/>
      <c r="J130" s="27"/>
      <c r="K130" s="27"/>
      <c r="L130" s="27"/>
      <c r="M130" s="27"/>
      <c r="N130" s="27"/>
      <c r="O130" s="109"/>
      <c r="P130" s="109"/>
      <c r="Q130" s="109"/>
      <c r="R130" s="109"/>
      <c r="S130" s="109"/>
      <c r="T130" s="112"/>
      <c r="U130" s="61"/>
      <c r="V130" s="61"/>
      <c r="W130" s="61"/>
    </row>
    <row r="131" spans="1:23" x14ac:dyDescent="0.3">
      <c r="A131" s="2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109"/>
      <c r="P131" s="109"/>
      <c r="Q131" s="109"/>
      <c r="R131" s="109"/>
      <c r="S131" s="109"/>
      <c r="T131" s="112"/>
      <c r="U131" s="61"/>
      <c r="V131" s="61"/>
      <c r="W131" s="61"/>
    </row>
    <row r="132" spans="1:23" x14ac:dyDescent="0.3">
      <c r="A132" s="25" t="s">
        <v>43</v>
      </c>
      <c r="B132" s="209"/>
      <c r="C132" s="209"/>
      <c r="D132" s="210"/>
      <c r="E132" s="141" t="s">
        <v>86</v>
      </c>
      <c r="F132" s="142"/>
      <c r="G132" s="61"/>
      <c r="H132" s="61"/>
      <c r="I132" s="61"/>
      <c r="J132" s="61"/>
      <c r="K132" s="61"/>
      <c r="L132" s="61"/>
      <c r="M132" s="61"/>
      <c r="N132" s="61"/>
      <c r="O132" s="112"/>
      <c r="P132" s="112"/>
      <c r="Q132" s="112"/>
      <c r="R132" s="112"/>
      <c r="S132" s="112"/>
      <c r="T132" s="112"/>
      <c r="U132" s="61"/>
      <c r="V132" s="61"/>
      <c r="W132" s="61"/>
    </row>
    <row r="133" spans="1:23" ht="57.6" x14ac:dyDescent="0.3">
      <c r="A133" s="30" t="s">
        <v>12</v>
      </c>
      <c r="B133" s="26" t="s">
        <v>26</v>
      </c>
      <c r="C133" s="26" t="s">
        <v>40</v>
      </c>
      <c r="D133" s="26" t="s">
        <v>39</v>
      </c>
      <c r="E133" s="26" t="s">
        <v>59</v>
      </c>
      <c r="F133" s="26" t="s">
        <v>33</v>
      </c>
      <c r="G133" s="26" t="s">
        <v>32</v>
      </c>
      <c r="H133" s="26" t="s">
        <v>34</v>
      </c>
      <c r="I133" s="26" t="s">
        <v>27</v>
      </c>
      <c r="J133" s="26" t="s">
        <v>35</v>
      </c>
      <c r="K133" s="26" t="s">
        <v>28</v>
      </c>
      <c r="L133" s="26" t="s">
        <v>31</v>
      </c>
      <c r="M133" s="26" t="s">
        <v>53</v>
      </c>
      <c r="N133" s="26" t="s">
        <v>52</v>
      </c>
      <c r="O133" s="111"/>
      <c r="P133" s="111"/>
      <c r="Q133" s="111"/>
      <c r="R133" s="111"/>
      <c r="S133" s="111"/>
      <c r="T133" s="112"/>
      <c r="U133" s="61"/>
      <c r="V133" s="61"/>
      <c r="W133" s="61"/>
    </row>
    <row r="134" spans="1:23" x14ac:dyDescent="0.3">
      <c r="A134" s="39" t="s">
        <v>11</v>
      </c>
      <c r="B134" s="27"/>
      <c r="C134" s="27"/>
      <c r="D134" s="27"/>
      <c r="E134" s="143" t="str">
        <f>IF(C134+D134=0,"",SUM(C134:D134))</f>
        <v/>
      </c>
      <c r="F134" s="27"/>
      <c r="G134" s="27"/>
      <c r="H134" s="27"/>
      <c r="I134" s="27"/>
      <c r="J134" s="27"/>
      <c r="K134" s="27"/>
      <c r="L134" s="27"/>
      <c r="M134" s="27"/>
      <c r="N134" s="27"/>
      <c r="O134" s="109"/>
      <c r="P134" s="109"/>
      <c r="Q134" s="109"/>
      <c r="R134" s="109"/>
      <c r="S134" s="109"/>
      <c r="T134" s="112"/>
      <c r="U134" s="61"/>
      <c r="V134" s="61"/>
      <c r="W134" s="61"/>
    </row>
    <row r="135" spans="1:23" x14ac:dyDescent="0.3">
      <c r="A135" s="40" t="s">
        <v>4</v>
      </c>
      <c r="B135" s="27"/>
      <c r="C135" s="27"/>
      <c r="D135" s="27"/>
      <c r="E135" s="143" t="str">
        <f t="shared" ref="E135:E145" si="22">IF(C135+D135=0,"",SUM(C135:D135))</f>
        <v/>
      </c>
      <c r="F135" s="27"/>
      <c r="G135" s="27"/>
      <c r="H135" s="27"/>
      <c r="I135" s="27"/>
      <c r="J135" s="27"/>
      <c r="K135" s="27"/>
      <c r="L135" s="27"/>
      <c r="M135" s="27"/>
      <c r="N135" s="27"/>
      <c r="O135" s="109"/>
      <c r="P135" s="109"/>
      <c r="Q135" s="109"/>
      <c r="R135" s="109"/>
      <c r="S135" s="109"/>
      <c r="T135" s="112"/>
      <c r="U135" s="61"/>
      <c r="V135" s="61"/>
      <c r="W135" s="61"/>
    </row>
    <row r="136" spans="1:23" x14ac:dyDescent="0.3">
      <c r="A136" s="40" t="s">
        <v>6</v>
      </c>
      <c r="B136" s="27"/>
      <c r="C136" s="27"/>
      <c r="D136" s="27"/>
      <c r="E136" s="143" t="str">
        <f t="shared" si="22"/>
        <v/>
      </c>
      <c r="F136" s="27"/>
      <c r="G136" s="27"/>
      <c r="H136" s="27"/>
      <c r="I136" s="27"/>
      <c r="J136" s="27"/>
      <c r="K136" s="27"/>
      <c r="L136" s="27"/>
      <c r="M136" s="27"/>
      <c r="N136" s="27"/>
      <c r="O136" s="109"/>
      <c r="P136" s="109"/>
      <c r="Q136" s="109"/>
      <c r="R136" s="109"/>
      <c r="S136" s="109"/>
      <c r="T136" s="112"/>
      <c r="U136" s="61"/>
      <c r="V136" s="61"/>
      <c r="W136" s="61"/>
    </row>
    <row r="137" spans="1:23" x14ac:dyDescent="0.3">
      <c r="A137" s="40" t="s">
        <v>7</v>
      </c>
      <c r="B137" s="27"/>
      <c r="C137" s="27"/>
      <c r="D137" s="27"/>
      <c r="E137" s="143" t="str">
        <f t="shared" si="22"/>
        <v/>
      </c>
      <c r="F137" s="27"/>
      <c r="G137" s="27"/>
      <c r="H137" s="27"/>
      <c r="I137" s="27"/>
      <c r="J137" s="27"/>
      <c r="K137" s="27"/>
      <c r="L137" s="27"/>
      <c r="M137" s="27"/>
      <c r="N137" s="27"/>
      <c r="O137" s="109"/>
      <c r="P137" s="109"/>
      <c r="Q137" s="109"/>
      <c r="R137" s="109"/>
      <c r="S137" s="109"/>
      <c r="T137" s="112"/>
      <c r="U137" s="61"/>
      <c r="V137" s="61"/>
      <c r="W137" s="61"/>
    </row>
    <row r="138" spans="1:23" x14ac:dyDescent="0.3">
      <c r="A138" s="40" t="s">
        <v>8</v>
      </c>
      <c r="B138" s="27"/>
      <c r="C138" s="27"/>
      <c r="D138" s="27"/>
      <c r="E138" s="143" t="str">
        <f t="shared" si="22"/>
        <v/>
      </c>
      <c r="F138" s="27"/>
      <c r="G138" s="27"/>
      <c r="H138" s="27"/>
      <c r="I138" s="27"/>
      <c r="J138" s="27"/>
      <c r="K138" s="27"/>
      <c r="L138" s="27"/>
      <c r="M138" s="27"/>
      <c r="N138" s="27"/>
      <c r="O138" s="109"/>
      <c r="P138" s="109"/>
      <c r="Q138" s="109"/>
      <c r="R138" s="109"/>
      <c r="S138" s="109"/>
      <c r="T138" s="112"/>
      <c r="U138" s="61"/>
      <c r="V138" s="61"/>
      <c r="W138" s="61"/>
    </row>
    <row r="139" spans="1:23" x14ac:dyDescent="0.3">
      <c r="A139" s="40" t="s">
        <v>9</v>
      </c>
      <c r="B139" s="27"/>
      <c r="C139" s="27"/>
      <c r="D139" s="27"/>
      <c r="E139" s="143" t="str">
        <f t="shared" si="22"/>
        <v/>
      </c>
      <c r="F139" s="27"/>
      <c r="G139" s="27"/>
      <c r="H139" s="27"/>
      <c r="I139" s="27"/>
      <c r="J139" s="27"/>
      <c r="K139" s="27"/>
      <c r="L139" s="27"/>
      <c r="M139" s="27"/>
      <c r="N139" s="27"/>
      <c r="O139" s="109"/>
      <c r="P139" s="109"/>
      <c r="Q139" s="109"/>
      <c r="R139" s="109"/>
      <c r="S139" s="109"/>
      <c r="T139" s="112"/>
      <c r="U139" s="61"/>
      <c r="V139" s="61"/>
      <c r="W139" s="61"/>
    </row>
    <row r="140" spans="1:23" x14ac:dyDescent="0.3">
      <c r="A140" s="40" t="s">
        <v>0</v>
      </c>
      <c r="B140" s="27"/>
      <c r="C140" s="27"/>
      <c r="D140" s="27"/>
      <c r="E140" s="143" t="str">
        <f t="shared" si="22"/>
        <v/>
      </c>
      <c r="F140" s="27"/>
      <c r="G140" s="27"/>
      <c r="H140" s="27"/>
      <c r="I140" s="27"/>
      <c r="J140" s="27"/>
      <c r="K140" s="27"/>
      <c r="L140" s="27"/>
      <c r="M140" s="27"/>
      <c r="N140" s="27"/>
      <c r="O140" s="109"/>
      <c r="P140" s="109"/>
      <c r="Q140" s="109"/>
      <c r="R140" s="109"/>
      <c r="S140" s="109"/>
      <c r="T140" s="112"/>
      <c r="U140" s="61"/>
      <c r="V140" s="61"/>
      <c r="W140" s="61"/>
    </row>
    <row r="141" spans="1:23" x14ac:dyDescent="0.3">
      <c r="A141" s="40" t="s">
        <v>1</v>
      </c>
      <c r="B141" s="27"/>
      <c r="C141" s="27"/>
      <c r="D141" s="27"/>
      <c r="E141" s="143" t="str">
        <f t="shared" si="22"/>
        <v/>
      </c>
      <c r="F141" s="27"/>
      <c r="G141" s="27"/>
      <c r="H141" s="27"/>
      <c r="I141" s="27"/>
      <c r="J141" s="27"/>
      <c r="K141" s="27"/>
      <c r="L141" s="27"/>
      <c r="M141" s="27"/>
      <c r="N141" s="27"/>
      <c r="O141" s="109"/>
      <c r="P141" s="109"/>
      <c r="Q141" s="109"/>
      <c r="R141" s="109"/>
      <c r="S141" s="109"/>
      <c r="T141" s="112"/>
      <c r="U141" s="61"/>
      <c r="V141" s="61"/>
      <c r="W141" s="61"/>
    </row>
    <row r="142" spans="1:23" x14ac:dyDescent="0.3">
      <c r="A142" s="40" t="s">
        <v>2</v>
      </c>
      <c r="B142" s="27"/>
      <c r="C142" s="27"/>
      <c r="D142" s="27"/>
      <c r="E142" s="143" t="str">
        <f t="shared" si="22"/>
        <v/>
      </c>
      <c r="F142" s="27"/>
      <c r="G142" s="27"/>
      <c r="H142" s="27"/>
      <c r="I142" s="27"/>
      <c r="J142" s="27"/>
      <c r="K142" s="27"/>
      <c r="L142" s="27"/>
      <c r="M142" s="27"/>
      <c r="N142" s="27"/>
      <c r="O142" s="109"/>
      <c r="P142" s="109"/>
      <c r="Q142" s="109"/>
      <c r="R142" s="109"/>
      <c r="S142" s="109"/>
      <c r="T142" s="112"/>
      <c r="U142" s="61"/>
      <c r="V142" s="61"/>
      <c r="W142" s="61"/>
    </row>
    <row r="143" spans="1:23" x14ac:dyDescent="0.3">
      <c r="A143" s="40" t="s">
        <v>3</v>
      </c>
      <c r="B143" s="27"/>
      <c r="C143" s="27"/>
      <c r="D143" s="27"/>
      <c r="E143" s="143" t="str">
        <f t="shared" si="22"/>
        <v/>
      </c>
      <c r="F143" s="27"/>
      <c r="G143" s="27"/>
      <c r="H143" s="27"/>
      <c r="I143" s="27"/>
      <c r="J143" s="27"/>
      <c r="K143" s="27"/>
      <c r="L143" s="27"/>
      <c r="M143" s="27"/>
      <c r="N143" s="27"/>
      <c r="O143" s="109"/>
      <c r="P143" s="109"/>
      <c r="Q143" s="109"/>
      <c r="R143" s="109"/>
      <c r="S143" s="109"/>
      <c r="T143" s="112"/>
      <c r="U143" s="61"/>
      <c r="V143" s="61"/>
      <c r="W143" s="61"/>
    </row>
    <row r="144" spans="1:23" x14ac:dyDescent="0.3">
      <c r="A144" s="40" t="s">
        <v>5</v>
      </c>
      <c r="B144" s="27"/>
      <c r="C144" s="27"/>
      <c r="D144" s="27"/>
      <c r="E144" s="143" t="str">
        <f t="shared" si="22"/>
        <v/>
      </c>
      <c r="F144" s="27"/>
      <c r="G144" s="27"/>
      <c r="H144" s="27"/>
      <c r="I144" s="27"/>
      <c r="J144" s="27"/>
      <c r="K144" s="27"/>
      <c r="L144" s="27"/>
      <c r="M144" s="27"/>
      <c r="N144" s="27"/>
      <c r="O144" s="109"/>
      <c r="P144" s="109"/>
      <c r="Q144" s="109"/>
      <c r="R144" s="109"/>
      <c r="S144" s="109"/>
      <c r="T144" s="112"/>
      <c r="U144" s="61"/>
      <c r="V144" s="61"/>
      <c r="W144" s="61"/>
    </row>
    <row r="145" spans="1:23" x14ac:dyDescent="0.3">
      <c r="A145" s="40" t="s">
        <v>10</v>
      </c>
      <c r="B145" s="27"/>
      <c r="C145" s="27"/>
      <c r="D145" s="27"/>
      <c r="E145" s="143" t="str">
        <f t="shared" si="22"/>
        <v/>
      </c>
      <c r="F145" s="27"/>
      <c r="G145" s="27"/>
      <c r="H145" s="27"/>
      <c r="I145" s="27"/>
      <c r="J145" s="27"/>
      <c r="K145" s="27"/>
      <c r="L145" s="27"/>
      <c r="M145" s="27"/>
      <c r="N145" s="27"/>
      <c r="O145" s="109"/>
      <c r="P145" s="109"/>
      <c r="Q145" s="109"/>
      <c r="R145" s="109"/>
      <c r="S145" s="109"/>
      <c r="T145" s="112"/>
      <c r="U145" s="61"/>
      <c r="V145" s="61"/>
      <c r="W145" s="61"/>
    </row>
    <row r="146" spans="1:23" x14ac:dyDescent="0.3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112"/>
      <c r="P146" s="112"/>
      <c r="Q146" s="112"/>
      <c r="R146" s="112"/>
      <c r="S146" s="112"/>
      <c r="T146" s="112"/>
      <c r="U146" s="61"/>
      <c r="V146" s="61"/>
      <c r="W146" s="61"/>
    </row>
    <row r="147" spans="1:23" x14ac:dyDescent="0.3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112"/>
      <c r="P147" s="112"/>
      <c r="Q147" s="112"/>
      <c r="R147" s="112"/>
      <c r="S147" s="112"/>
      <c r="T147" s="112"/>
      <c r="U147" s="61"/>
      <c r="V147" s="61"/>
      <c r="W147" s="61"/>
    </row>
    <row r="148" spans="1:23" x14ac:dyDescent="0.3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112"/>
      <c r="P148" s="112"/>
      <c r="Q148" s="112"/>
      <c r="R148" s="112"/>
      <c r="S148" s="112"/>
      <c r="T148" s="112"/>
      <c r="U148" s="61"/>
      <c r="V148" s="61"/>
      <c r="W148" s="61"/>
    </row>
    <row r="149" spans="1:23" x14ac:dyDescent="0.3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112"/>
      <c r="P149" s="112"/>
      <c r="Q149" s="112"/>
      <c r="R149" s="112"/>
      <c r="S149" s="112"/>
      <c r="T149" s="112"/>
      <c r="U149" s="61"/>
      <c r="V149" s="61"/>
      <c r="W149" s="61"/>
    </row>
    <row r="150" spans="1:23" x14ac:dyDescent="0.3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112"/>
      <c r="P150" s="112"/>
      <c r="Q150" s="112"/>
      <c r="R150" s="112"/>
      <c r="S150" s="112"/>
      <c r="T150" s="112"/>
      <c r="U150" s="61"/>
      <c r="V150" s="61"/>
      <c r="W150" s="61"/>
    </row>
    <row r="151" spans="1:23" x14ac:dyDescent="0.3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112"/>
      <c r="P151" s="112"/>
      <c r="Q151" s="112"/>
      <c r="R151" s="112"/>
      <c r="S151" s="112"/>
      <c r="T151" s="112"/>
      <c r="U151" s="61"/>
      <c r="V151" s="61"/>
      <c r="W151" s="61"/>
    </row>
  </sheetData>
  <mergeCells count="19">
    <mergeCell ref="B27:D27"/>
    <mergeCell ref="A1:B1"/>
    <mergeCell ref="C1:G1"/>
    <mergeCell ref="A2:B2"/>
    <mergeCell ref="C2:G2"/>
    <mergeCell ref="A3:B3"/>
    <mergeCell ref="C3:G3"/>
    <mergeCell ref="A4:B4"/>
    <mergeCell ref="C4:G4"/>
    <mergeCell ref="A5:B5"/>
    <mergeCell ref="C5:G5"/>
    <mergeCell ref="A7:D7"/>
    <mergeCell ref="B132:D132"/>
    <mergeCell ref="B42:D42"/>
    <mergeCell ref="B57:D57"/>
    <mergeCell ref="B72:D72"/>
    <mergeCell ref="B87:D87"/>
    <mergeCell ref="B102:D102"/>
    <mergeCell ref="B117:D117"/>
  </mergeCells>
  <pageMargins left="0.7" right="0.7" top="0.75" bottom="0.75" header="0.3" footer="0.3"/>
  <pageSetup scale="57" orientation="landscape" horizontalDpi="300" verticalDpi="300" r:id="rId1"/>
  <headerFooter>
    <oddFooter>&amp;R&amp;G     KPPC  Kentucky's Center for Environmental Sustainability</oddFooter>
  </headerFooter>
  <rowBreaks count="4" manualBreakCount="4">
    <brk id="26" max="16383" man="1"/>
    <brk id="56" max="16383" man="1"/>
    <brk id="86" max="17" man="1"/>
    <brk id="116" max="1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District Summary</vt:lpstr>
      <vt:lpstr>Sheet1</vt:lpstr>
      <vt:lpstr>Building Input 1</vt:lpstr>
      <vt:lpstr>Building Input 2</vt:lpstr>
      <vt:lpstr>Building Input 3</vt:lpstr>
      <vt:lpstr>Building Input 4</vt:lpstr>
      <vt:lpstr>Building Input 5</vt:lpstr>
      <vt:lpstr>Building Input 6</vt:lpstr>
      <vt:lpstr>Building Input 7</vt:lpstr>
      <vt:lpstr>Building Input 8</vt:lpstr>
      <vt:lpstr>Building Input 9</vt:lpstr>
      <vt:lpstr>Building Input 10</vt:lpstr>
      <vt:lpstr>Building Input 11</vt:lpstr>
      <vt:lpstr>Building Input 12</vt:lpstr>
      <vt:lpstr>Building Input 13</vt:lpstr>
      <vt:lpstr>Building Input 14</vt:lpstr>
      <vt:lpstr>Building Input 15</vt:lpstr>
      <vt:lpstr>Building Input 16</vt:lpstr>
      <vt:lpstr>Building Input 17</vt:lpstr>
      <vt:lpstr>Building Input 18</vt:lpstr>
      <vt:lpstr>Building Input 19</vt:lpstr>
      <vt:lpstr>Building Input 20</vt:lpstr>
      <vt:lpstr>Leave as last tab</vt:lpstr>
      <vt:lpstr>'Building Input 1'!Print_Area</vt:lpstr>
      <vt:lpstr>'Building Input 10'!Print_Area</vt:lpstr>
      <vt:lpstr>'Building Input 11'!Print_Area</vt:lpstr>
      <vt:lpstr>'Building Input 12'!Print_Area</vt:lpstr>
      <vt:lpstr>'Building Input 13'!Print_Area</vt:lpstr>
      <vt:lpstr>'Building Input 14'!Print_Area</vt:lpstr>
      <vt:lpstr>'Building Input 15'!Print_Area</vt:lpstr>
      <vt:lpstr>'Building Input 16'!Print_Area</vt:lpstr>
      <vt:lpstr>'Building Input 17'!Print_Area</vt:lpstr>
      <vt:lpstr>'Building Input 18'!Print_Area</vt:lpstr>
      <vt:lpstr>'Building Input 19'!Print_Area</vt:lpstr>
      <vt:lpstr>'Building Input 2'!Print_Area</vt:lpstr>
      <vt:lpstr>'Building Input 20'!Print_Area</vt:lpstr>
      <vt:lpstr>'Building Input 3'!Print_Area</vt:lpstr>
      <vt:lpstr>'Building Input 4'!Print_Area</vt:lpstr>
      <vt:lpstr>'Building Input 5'!Print_Area</vt:lpstr>
      <vt:lpstr>'Building Input 6'!Print_Area</vt:lpstr>
      <vt:lpstr>'Building Input 7'!Print_Area</vt:lpstr>
      <vt:lpstr>'Building Input 8'!Print_Area</vt:lpstr>
      <vt:lpstr>'Building Input 9'!Print_Area</vt:lpstr>
      <vt:lpstr>'District Summary'!Print_Area</vt:lpstr>
    </vt:vector>
  </TitlesOfParts>
  <Company>University of Louisville Campus Agreement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KEEPS Utility Tracking Tool</dc:title>
  <dc:subject>KEEPS - Kentucky Energy Efficiency Program for Schools</dc:subject>
  <dc:creator>KPPC</dc:creator>
  <cp:keywords>KEEPS, utility, tracking</cp:keywords>
  <dc:description>Document created as part of the KEEPS Energy Management Toolkits, which are part of the KEEPS Trainign System at KPPC - Kentucky Pollution Prevention Center. See www.kppc.org.</dc:description>
  <cp:lastModifiedBy>Casher, Martha - KSBA</cp:lastModifiedBy>
  <cp:lastPrinted>2015-09-01T16:18:01Z</cp:lastPrinted>
  <dcterms:created xsi:type="dcterms:W3CDTF">2009-04-27T19:36:26Z</dcterms:created>
  <dcterms:modified xsi:type="dcterms:W3CDTF">2016-08-22T13:14:40Z</dcterms:modified>
</cp:coreProperties>
</file>